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erre\AppData\Local\Microsoft\Windows\INetCache\Content.Outlook\HJDME7MF\"/>
    </mc:Choice>
  </mc:AlternateContent>
  <bookViews>
    <workbookView xWindow="0" yWindow="0" windowWidth="20490" windowHeight="7365"/>
  </bookViews>
  <sheets>
    <sheet name="Inventory" sheetId="1" r:id="rId1"/>
    <sheet name="Sheet1" sheetId="2" r:id="rId2"/>
  </sheets>
  <definedNames>
    <definedName name="Z_78C63A3A_A687_4144_8760_BBA238487138_.wvu.Cols" localSheetId="0" hidden="1">Inventory!$C:$C,Inventory!$E:$E,Inventory!$K:$K,Inventory!$M:$M,Inventory!$P:$P,Inventory!$R:$R,Inventory!$U:$V</definedName>
  </definedNames>
  <calcPr calcId="152511"/>
  <customWorkbookViews>
    <customWorkbookView name="user - Personal View" guid="{78C63A3A-A687-4144-8760-BBA238487138}" mergeInterval="0" personalView="1" maximized="1" xWindow="1" yWindow="1" windowWidth="1600" windowHeight="670" activeSheetId="1"/>
  </customWorkbookViews>
</workbook>
</file>

<file path=xl/calcChain.xml><?xml version="1.0" encoding="utf-8"?>
<calcChain xmlns="http://schemas.openxmlformats.org/spreadsheetml/2006/main">
  <c r="R92" i="1" l="1"/>
  <c r="R113" i="1"/>
  <c r="M123" i="1"/>
  <c r="M124" i="1"/>
  <c r="E103" i="1"/>
  <c r="E78" i="1"/>
  <c r="E92" i="1"/>
  <c r="E72" i="1"/>
  <c r="M72" i="1"/>
  <c r="R72" i="1"/>
  <c r="V72" i="1"/>
  <c r="E73" i="1"/>
  <c r="M73" i="1"/>
  <c r="R73" i="1"/>
  <c r="V73" i="1"/>
  <c r="E74" i="1"/>
  <c r="M74" i="1"/>
  <c r="R74" i="1"/>
  <c r="V74" i="1"/>
  <c r="E75" i="1"/>
  <c r="M75" i="1"/>
  <c r="R75" i="1"/>
  <c r="V75" i="1"/>
  <c r="E76" i="1"/>
  <c r="M76" i="1"/>
  <c r="R76" i="1"/>
  <c r="V76" i="1"/>
  <c r="E77" i="1"/>
  <c r="M77" i="1"/>
  <c r="R77" i="1"/>
  <c r="V77" i="1"/>
  <c r="M78" i="1"/>
  <c r="M111" i="1"/>
  <c r="M113" i="1"/>
  <c r="M117" i="1"/>
  <c r="M122" i="1"/>
  <c r="M112" i="1"/>
  <c r="M114" i="1"/>
  <c r="M115" i="1"/>
  <c r="M116" i="1"/>
  <c r="M118" i="1"/>
  <c r="R78" i="1"/>
  <c r="V78" i="1"/>
  <c r="M79" i="1"/>
  <c r="R79" i="1"/>
  <c r="V79" i="1"/>
  <c r="E80" i="1"/>
  <c r="M80" i="1"/>
  <c r="R80" i="1"/>
  <c r="V80" i="1"/>
  <c r="E81" i="1"/>
  <c r="M81" i="1"/>
  <c r="R81" i="1"/>
  <c r="E82" i="1"/>
  <c r="M82" i="1"/>
  <c r="R82" i="1"/>
  <c r="E83" i="1"/>
  <c r="M83" i="1"/>
  <c r="R83" i="1"/>
  <c r="V83" i="1"/>
  <c r="E84" i="1"/>
  <c r="M84" i="1"/>
  <c r="R84" i="1"/>
  <c r="V84" i="1"/>
  <c r="E85" i="1"/>
  <c r="M85" i="1"/>
  <c r="R85" i="1"/>
  <c r="V85" i="1"/>
  <c r="E86" i="1"/>
  <c r="M86" i="1"/>
  <c r="R86" i="1"/>
  <c r="V86" i="1"/>
  <c r="E87" i="1"/>
  <c r="M87" i="1"/>
  <c r="R87" i="1"/>
  <c r="V87" i="1"/>
  <c r="E88" i="1"/>
  <c r="M88" i="1"/>
  <c r="R88" i="1"/>
  <c r="V88" i="1"/>
  <c r="E89" i="1"/>
  <c r="M89" i="1"/>
  <c r="R89" i="1"/>
  <c r="V89" i="1"/>
  <c r="E90" i="1"/>
  <c r="M90" i="1"/>
  <c r="R90" i="1"/>
  <c r="V90" i="1"/>
  <c r="E91" i="1"/>
  <c r="M91" i="1"/>
  <c r="R91" i="1"/>
  <c r="V91" i="1"/>
  <c r="M92" i="1"/>
  <c r="V92" i="1"/>
  <c r="M93" i="1"/>
  <c r="V93" i="1"/>
  <c r="E94" i="1"/>
  <c r="M94" i="1"/>
  <c r="R94" i="1"/>
  <c r="V94" i="1"/>
  <c r="E95" i="1"/>
  <c r="M95" i="1"/>
  <c r="R95" i="1"/>
  <c r="V95" i="1"/>
  <c r="E96" i="1"/>
  <c r="M96" i="1"/>
  <c r="R96" i="1"/>
  <c r="V96" i="1"/>
  <c r="E97" i="1"/>
  <c r="M97" i="1"/>
  <c r="R97" i="1"/>
  <c r="V97" i="1"/>
  <c r="E98" i="1"/>
  <c r="M98" i="1"/>
  <c r="R98" i="1"/>
  <c r="V98" i="1"/>
  <c r="E99" i="1"/>
  <c r="M99" i="1"/>
  <c r="R99" i="1"/>
  <c r="V99" i="1"/>
  <c r="E100" i="1"/>
  <c r="R100" i="1"/>
  <c r="V100" i="1"/>
  <c r="E101" i="1"/>
  <c r="R101" i="1"/>
  <c r="V101" i="1"/>
  <c r="E102" i="1"/>
  <c r="M102" i="1"/>
  <c r="R102" i="1"/>
  <c r="V102" i="1"/>
  <c r="M103" i="1"/>
  <c r="R103" i="1"/>
  <c r="V103" i="1"/>
  <c r="M104" i="1"/>
  <c r="R104" i="1"/>
  <c r="V104" i="1"/>
  <c r="E105" i="1"/>
  <c r="M105" i="1"/>
  <c r="R105" i="1"/>
  <c r="V105" i="1"/>
  <c r="E106" i="1"/>
  <c r="M106" i="1"/>
  <c r="R106" i="1"/>
  <c r="V106" i="1"/>
  <c r="E107" i="1"/>
  <c r="M107" i="1"/>
  <c r="R107" i="1"/>
  <c r="V107" i="1"/>
  <c r="E108" i="1"/>
  <c r="M108" i="1"/>
  <c r="R108" i="1"/>
  <c r="V108" i="1"/>
  <c r="E109" i="1"/>
  <c r="M109" i="1"/>
  <c r="R109" i="1"/>
  <c r="V109" i="1"/>
  <c r="E110" i="1"/>
  <c r="M110" i="1"/>
  <c r="R110" i="1"/>
  <c r="V110" i="1"/>
  <c r="E111" i="1"/>
  <c r="R111" i="1"/>
  <c r="V111" i="1"/>
  <c r="E112" i="1"/>
  <c r="R112" i="1"/>
  <c r="V112" i="1"/>
  <c r="E113" i="1"/>
  <c r="V113" i="1"/>
  <c r="E114" i="1"/>
  <c r="R114" i="1"/>
  <c r="V114" i="1"/>
  <c r="E115" i="1"/>
  <c r="R115" i="1"/>
  <c r="V115" i="1"/>
  <c r="E116" i="1"/>
  <c r="R116" i="1"/>
  <c r="V116" i="1"/>
  <c r="E117" i="1"/>
  <c r="R117" i="1"/>
  <c r="V117" i="1"/>
  <c r="E118" i="1"/>
  <c r="R118" i="1"/>
  <c r="E119" i="1"/>
  <c r="M119" i="1"/>
  <c r="R119" i="1"/>
  <c r="E120" i="1"/>
  <c r="M120" i="1"/>
  <c r="R120" i="1"/>
  <c r="E121" i="1"/>
  <c r="M121" i="1"/>
  <c r="R121" i="1"/>
  <c r="E122" i="1"/>
  <c r="R122" i="1"/>
  <c r="E123" i="1"/>
  <c r="R123" i="1"/>
  <c r="E124" i="1"/>
  <c r="R124" i="1"/>
  <c r="E125" i="1" l="1"/>
  <c r="V121" i="1" s="1"/>
  <c r="R125" i="1"/>
  <c r="V123" i="1" s="1"/>
  <c r="M125" i="1"/>
  <c r="V122" i="1" s="1"/>
  <c r="V118" i="1"/>
  <c r="V124" i="1" s="1"/>
  <c r="V125" i="1" l="1"/>
  <c r="T125" i="1" s="1"/>
</calcChain>
</file>

<file path=xl/sharedStrings.xml><?xml version="1.0" encoding="utf-8"?>
<sst xmlns="http://schemas.openxmlformats.org/spreadsheetml/2006/main" count="319" uniqueCount="289">
  <si>
    <t>DESCRIPTION</t>
  </si>
  <si>
    <t>LOUNGE</t>
  </si>
  <si>
    <t>Hi-Fi</t>
  </si>
  <si>
    <t>Organ</t>
  </si>
  <si>
    <t>Ottoman</t>
  </si>
  <si>
    <t>Piano: Grand</t>
  </si>
  <si>
    <t>Q</t>
  </si>
  <si>
    <t>T</t>
  </si>
  <si>
    <t>BEDROOMS</t>
  </si>
  <si>
    <t>DINING ROOM</t>
  </si>
  <si>
    <t>D/Room Chair</t>
  </si>
  <si>
    <t>Bean Bag</t>
  </si>
  <si>
    <t>Tea Trolley</t>
  </si>
  <si>
    <t>Welshdresser</t>
  </si>
  <si>
    <t>ENTRANCE HALL</t>
  </si>
  <si>
    <t>Chair</t>
  </si>
  <si>
    <t>Tel Table</t>
  </si>
  <si>
    <t>Bed (Single)</t>
  </si>
  <si>
    <t>Bed (Queen)</t>
  </si>
  <si>
    <t>Bed (Sleeper Couch)</t>
  </si>
  <si>
    <t>Cheval Mirror</t>
  </si>
  <si>
    <t>Cot / Compactum</t>
  </si>
  <si>
    <t>Headboard</t>
  </si>
  <si>
    <t>STUDY / OFFICE</t>
  </si>
  <si>
    <t>FAMILY ROOM</t>
  </si>
  <si>
    <t>Dishwasher</t>
  </si>
  <si>
    <t>Ironing Board</t>
  </si>
  <si>
    <t>Microwave Oven</t>
  </si>
  <si>
    <t>Washing Machine</t>
  </si>
  <si>
    <t>GARAGE/GARDEN</t>
  </si>
  <si>
    <t>KITCHEN/APPLIANCE</t>
  </si>
  <si>
    <t>Bicycle</t>
  </si>
  <si>
    <t>Birdbath</t>
  </si>
  <si>
    <t>Cooler Box</t>
  </si>
  <si>
    <t>Fishing Rods</t>
  </si>
  <si>
    <t>Garden Bench</t>
  </si>
  <si>
    <t>Garden Tools</t>
  </si>
  <si>
    <t>Hose Pipe</t>
  </si>
  <si>
    <t>Lawn Mower</t>
  </si>
  <si>
    <t>Lounger</t>
  </si>
  <si>
    <t>Suitcase</t>
  </si>
  <si>
    <t>Wheelbarrow</t>
  </si>
  <si>
    <t>MISCELLANEOUS</t>
  </si>
  <si>
    <t>Fish Tank</t>
  </si>
  <si>
    <t>Prams</t>
  </si>
  <si>
    <t>Sandpit</t>
  </si>
  <si>
    <t>OFFICE USE ONLY:</t>
  </si>
  <si>
    <t>Column 1</t>
  </si>
  <si>
    <t>Column 2</t>
  </si>
  <si>
    <t>Column 3</t>
  </si>
  <si>
    <t>Column 4</t>
  </si>
  <si>
    <t>TOTAL VOLUME</t>
  </si>
  <si>
    <t>C</t>
  </si>
  <si>
    <t>Cabinet M</t>
  </si>
  <si>
    <t>Cabinet L</t>
  </si>
  <si>
    <t>Snooker Table (FS)</t>
  </si>
  <si>
    <t>Office Chair</t>
  </si>
  <si>
    <t xml:space="preserve">Pot Plant Stands   </t>
  </si>
  <si>
    <t xml:space="preserve">Carpets   </t>
  </si>
  <si>
    <t>Gym - ALL in One</t>
  </si>
  <si>
    <t>Clock: wall</t>
  </si>
  <si>
    <t>CABINET STEEL 2 DOOR</t>
  </si>
  <si>
    <t>Portable Aircon</t>
  </si>
  <si>
    <t>Bed Lamps</t>
  </si>
  <si>
    <t>Name:</t>
  </si>
  <si>
    <t>Satellite Dish</t>
  </si>
  <si>
    <r>
      <t xml:space="preserve">          PLEASE COMPLETE   (Q)    QUANTITY COLUMN      ( </t>
    </r>
    <r>
      <rPr>
        <b/>
        <i/>
        <u/>
        <sz val="10"/>
        <rFont val="Arial"/>
        <family val="2"/>
      </rPr>
      <t>YELLOW AREAS ONLY</t>
    </r>
    <r>
      <rPr>
        <b/>
        <sz val="10"/>
        <rFont val="Arial"/>
        <family val="2"/>
      </rPr>
      <t>)</t>
    </r>
  </si>
  <si>
    <t>Customer</t>
  </si>
  <si>
    <t>Cell:</t>
  </si>
  <si>
    <t>Email:</t>
  </si>
  <si>
    <t>Pickup Date:</t>
  </si>
  <si>
    <t>A Quick List of Furniture Removal Tips</t>
  </si>
  <si>
    <t>2-Sell, give away anything you no longer want.</t>
  </si>
  <si>
    <t>4-Arrange storage if needed.</t>
  </si>
  <si>
    <t>5-Pack those boxes!</t>
  </si>
  <si>
    <t>Before you start packing, you may need the following:</t>
  </si>
  <si>
    <t>Strong boxes, Packaging Tape, Bubble Wrap, Wrapping Paper, Newspaper, Tissue paper, Markers / Koki Pen.</t>
  </si>
  <si>
    <t>Notes for Wrapping:</t>
  </si>
  <si>
    <t>Use towels, old linen and blankets to wrap and cushion fragile items.</t>
  </si>
  <si>
    <t>Get Packing:</t>
  </si>
  <si>
    <t>Concentrate on one room at a time and clearly label every box by item and room.</t>
  </si>
  <si>
    <t>Make sure the boxes are clearly marked with Fragile items.</t>
  </si>
  <si>
    <t>If you can pack appliances and electronic equipment in the boxes they came in and tape securely.</t>
  </si>
  <si>
    <t>Bulky Items;</t>
  </si>
  <si>
    <t>When you take your bed apart, bind frames together with tape or rope.</t>
  </si>
  <si>
    <t>Tables, if you can remove legs. Wrap the bolts and nuts in plastic and tie to a leg.</t>
  </si>
  <si>
    <t>For white goods, appliances and electronic equipment, check owners manual for any special instructions.</t>
  </si>
  <si>
    <t>Secure drawers, ice containers, and other loose parts in fridge.</t>
  </si>
  <si>
    <t>Tricky Items:</t>
  </si>
  <si>
    <t>Wrap small mirrors / paintings and pack in boxes. Cover wall mirrors and large paintings.</t>
  </si>
  <si>
    <t>Heavy and bulky outdoor furniture, disassemble what you can and tape nuts and bolts to a leg.</t>
  </si>
  <si>
    <t>Roll up your carpets and secure with a rope or tape.</t>
  </si>
  <si>
    <t>Remove hooks from fishing lines.</t>
  </si>
  <si>
    <t>Clean Braais of grease / ash etc.</t>
  </si>
  <si>
    <t>Drain garden hoses, dishwasher, washing machine etc.</t>
  </si>
  <si>
    <t>Clean and spray dog kennels, empty fish tanks and bird cages.</t>
  </si>
  <si>
    <t>Empty and defrost fridge / freezer.</t>
  </si>
  <si>
    <t>Use Bubble Wrap, Tissue paper to wrap your breakables.</t>
  </si>
  <si>
    <t>Newspaper will leave ink smudges and should only be used to cushion items.</t>
  </si>
  <si>
    <t>Designate an area close to your front door to place all filled boxes before the move.</t>
  </si>
  <si>
    <t>Pack all your one of a kind items (wills, shares, jewellery, photos, and home videos) separately so that</t>
  </si>
  <si>
    <t>Loosen handlebars on bikes and turn sideways, cover chain and pedals to keep grease of other items.</t>
  </si>
  <si>
    <t>Dispose of petrol and oil from lawnmower and other machinery as well as any flammable / poisonous products.</t>
  </si>
  <si>
    <r>
      <t>D/Table (</t>
    </r>
    <r>
      <rPr>
        <b/>
        <sz val="7"/>
        <rFont val="Arial"/>
        <family val="2"/>
      </rPr>
      <t>10</t>
    </r>
    <r>
      <rPr>
        <sz val="7"/>
        <rFont val="Arial"/>
        <family val="2"/>
      </rPr>
      <t xml:space="preserve"> seater)</t>
    </r>
  </si>
  <si>
    <r>
      <t>D/Table (</t>
    </r>
    <r>
      <rPr>
        <b/>
        <sz val="7"/>
        <rFont val="Arial"/>
        <family val="2"/>
      </rPr>
      <t>4</t>
    </r>
    <r>
      <rPr>
        <sz val="7"/>
        <rFont val="Arial"/>
        <family val="2"/>
      </rPr>
      <t xml:space="preserve"> seater)</t>
    </r>
  </si>
  <si>
    <r>
      <t>D/Table (</t>
    </r>
    <r>
      <rPr>
        <b/>
        <sz val="7"/>
        <rFont val="Arial"/>
        <family val="2"/>
      </rPr>
      <t>6</t>
    </r>
    <r>
      <rPr>
        <sz val="7"/>
        <rFont val="Arial"/>
        <family val="2"/>
      </rPr>
      <t xml:space="preserve"> seater)</t>
    </r>
  </si>
  <si>
    <r>
      <t>D/Table (</t>
    </r>
    <r>
      <rPr>
        <b/>
        <sz val="7"/>
        <rFont val="Arial"/>
        <family val="2"/>
      </rPr>
      <t>8</t>
    </r>
    <r>
      <rPr>
        <sz val="7"/>
        <rFont val="Arial"/>
        <family val="2"/>
      </rPr>
      <t xml:space="preserve"> seater)</t>
    </r>
  </si>
  <si>
    <r>
      <t xml:space="preserve">Bookcase </t>
    </r>
    <r>
      <rPr>
        <b/>
        <sz val="7"/>
        <rFont val="Arial"/>
        <family val="2"/>
      </rPr>
      <t>L</t>
    </r>
  </si>
  <si>
    <r>
      <t xml:space="preserve">Bookcase </t>
    </r>
    <r>
      <rPr>
        <b/>
        <sz val="7"/>
        <rFont val="Arial"/>
        <family val="2"/>
      </rPr>
      <t>M</t>
    </r>
  </si>
  <si>
    <r>
      <rPr>
        <b/>
        <sz val="7"/>
        <rFont val="Arial"/>
        <family val="2"/>
      </rPr>
      <t>1</t>
    </r>
    <r>
      <rPr>
        <sz val="7"/>
        <rFont val="Arial"/>
        <family val="2"/>
      </rPr>
      <t xml:space="preserve"> Seater</t>
    </r>
  </si>
  <si>
    <r>
      <rPr>
        <b/>
        <sz val="7"/>
        <rFont val="Arial"/>
        <family val="2"/>
      </rPr>
      <t>2</t>
    </r>
    <r>
      <rPr>
        <sz val="7"/>
        <rFont val="Arial"/>
        <family val="2"/>
      </rPr>
      <t xml:space="preserve"> Seater</t>
    </r>
  </si>
  <si>
    <r>
      <rPr>
        <b/>
        <sz val="7"/>
        <rFont val="Arial"/>
        <family val="2"/>
      </rPr>
      <t xml:space="preserve">3 </t>
    </r>
    <r>
      <rPr>
        <sz val="7"/>
        <rFont val="Arial"/>
        <family val="2"/>
      </rPr>
      <t>Seater</t>
    </r>
  </si>
  <si>
    <r>
      <rPr>
        <b/>
        <sz val="7"/>
        <rFont val="Arial"/>
        <family val="2"/>
      </rPr>
      <t xml:space="preserve">4 </t>
    </r>
    <r>
      <rPr>
        <sz val="7"/>
        <rFont val="Arial"/>
        <family val="2"/>
      </rPr>
      <t>Seater</t>
    </r>
  </si>
  <si>
    <r>
      <t>Hi-Fi Speakers</t>
    </r>
    <r>
      <rPr>
        <b/>
        <sz val="7"/>
        <rFont val="Arial"/>
        <family val="2"/>
      </rPr>
      <t xml:space="preserve"> L</t>
    </r>
  </si>
  <si>
    <r>
      <t xml:space="preserve">Hi-Fi Speakers </t>
    </r>
    <r>
      <rPr>
        <b/>
        <sz val="7"/>
        <rFont val="Arial"/>
        <family val="2"/>
      </rPr>
      <t>S</t>
    </r>
  </si>
  <si>
    <r>
      <t>Wall Unit (</t>
    </r>
    <r>
      <rPr>
        <b/>
        <sz val="7"/>
        <rFont val="Arial"/>
        <family val="2"/>
      </rPr>
      <t>1pc</t>
    </r>
    <r>
      <rPr>
        <sz val="7"/>
        <rFont val="Arial"/>
        <family val="2"/>
      </rPr>
      <t>)</t>
    </r>
  </si>
  <si>
    <r>
      <t>Wall Unit (</t>
    </r>
    <r>
      <rPr>
        <b/>
        <sz val="7"/>
        <rFont val="Arial"/>
        <family val="2"/>
      </rPr>
      <t>2pc</t>
    </r>
    <r>
      <rPr>
        <sz val="7"/>
        <rFont val="Arial"/>
        <family val="2"/>
      </rPr>
      <t>)</t>
    </r>
  </si>
  <si>
    <r>
      <t>Wall Unit (</t>
    </r>
    <r>
      <rPr>
        <b/>
        <sz val="7"/>
        <rFont val="Arial"/>
        <family val="2"/>
      </rPr>
      <t>3pc</t>
    </r>
    <r>
      <rPr>
        <sz val="7"/>
        <rFont val="Arial"/>
        <family val="2"/>
      </rPr>
      <t>)</t>
    </r>
  </si>
  <si>
    <r>
      <t>Wardrobe (</t>
    </r>
    <r>
      <rPr>
        <b/>
        <sz val="7"/>
        <rFont val="Arial"/>
        <family val="2"/>
      </rPr>
      <t>2 Door</t>
    </r>
    <r>
      <rPr>
        <sz val="7"/>
        <rFont val="Arial"/>
        <family val="2"/>
      </rPr>
      <t>)</t>
    </r>
  </si>
  <si>
    <r>
      <t>Wardrobe (</t>
    </r>
    <r>
      <rPr>
        <b/>
        <sz val="7"/>
        <rFont val="Arial"/>
        <family val="2"/>
      </rPr>
      <t>3 Door</t>
    </r>
    <r>
      <rPr>
        <sz val="7"/>
        <rFont val="Arial"/>
        <family val="2"/>
      </rPr>
      <t>)</t>
    </r>
  </si>
  <si>
    <r>
      <t>Pot Plants (</t>
    </r>
    <r>
      <rPr>
        <b/>
        <sz val="7"/>
        <rFont val="Arial"/>
        <family val="2"/>
      </rPr>
      <t>M</t>
    </r>
    <r>
      <rPr>
        <sz val="7"/>
        <rFont val="Arial"/>
        <family val="2"/>
      </rPr>
      <t xml:space="preserve">)   </t>
    </r>
  </si>
  <si>
    <r>
      <t>Pot Plants (</t>
    </r>
    <r>
      <rPr>
        <b/>
        <sz val="7"/>
        <rFont val="Arial"/>
        <family val="2"/>
      </rPr>
      <t>S</t>
    </r>
    <r>
      <rPr>
        <sz val="7"/>
        <rFont val="Arial"/>
        <family val="2"/>
      </rPr>
      <t xml:space="preserve">)   </t>
    </r>
  </si>
  <si>
    <t>Clothes Dry stand</t>
  </si>
  <si>
    <t>Vacuum-Cleaner</t>
  </si>
  <si>
    <t>Edge Cutter/Weedeater</t>
  </si>
  <si>
    <t>Floor at uplift address? (G, 1st, 2nd)</t>
  </si>
  <si>
    <t>Floor at delivery address? (G, 1st, 2nd)</t>
  </si>
  <si>
    <t>Fans &amp; Heaters</t>
  </si>
  <si>
    <t>Fridge Side by Side</t>
  </si>
  <si>
    <t>A2B Afford A Move</t>
  </si>
  <si>
    <t>XXX   Please complete Yellow areas only.     XXX</t>
  </si>
  <si>
    <t>A2B                 Afford A Move</t>
  </si>
  <si>
    <t>Email: A2B@affordamove.co.za</t>
  </si>
  <si>
    <t>T.V.: Flatscreen</t>
  </si>
  <si>
    <r>
      <t>D/Table round (</t>
    </r>
    <r>
      <rPr>
        <b/>
        <sz val="7"/>
        <rFont val="Arial"/>
        <family val="2"/>
      </rPr>
      <t>8</t>
    </r>
    <r>
      <rPr>
        <sz val="7"/>
        <rFont val="Arial"/>
        <family val="2"/>
      </rPr>
      <t xml:space="preserve"> seater)</t>
    </r>
  </si>
  <si>
    <t>Half Moon/corner Table</t>
  </si>
  <si>
    <t>Clock: Grand father</t>
  </si>
  <si>
    <t>Server/Buffet/Sideboard</t>
  </si>
  <si>
    <r>
      <t>D/Table round (</t>
    </r>
    <r>
      <rPr>
        <b/>
        <sz val="7"/>
        <rFont val="Arial"/>
        <family val="2"/>
      </rPr>
      <t>6</t>
    </r>
    <r>
      <rPr>
        <sz val="7"/>
        <rFont val="Arial"/>
        <family val="2"/>
      </rPr>
      <t xml:space="preserve"> seater)</t>
    </r>
  </si>
  <si>
    <r>
      <t xml:space="preserve">Coffee Table </t>
    </r>
    <r>
      <rPr>
        <b/>
        <sz val="7"/>
        <rFont val="Arial"/>
        <family val="2"/>
      </rPr>
      <t>M</t>
    </r>
  </si>
  <si>
    <r>
      <t xml:space="preserve">Coffee Table </t>
    </r>
    <r>
      <rPr>
        <b/>
        <sz val="7"/>
        <rFont val="Arial"/>
        <family val="2"/>
      </rPr>
      <t>L</t>
    </r>
  </si>
  <si>
    <t>Cabinet/ File (2 Draw)</t>
  </si>
  <si>
    <t>Cabinet File (4 Draw)</t>
  </si>
  <si>
    <t>Drawing Board /Table</t>
  </si>
  <si>
    <r>
      <t xml:space="preserve">Desk </t>
    </r>
    <r>
      <rPr>
        <b/>
        <sz val="7"/>
        <rFont val="Arial"/>
        <family val="2"/>
      </rPr>
      <t>L-shape</t>
    </r>
  </si>
  <si>
    <t>Exercise Bike/walker</t>
  </si>
  <si>
    <t>Computer Stand</t>
  </si>
  <si>
    <t xml:space="preserve">ComputerPrinter/Fax </t>
  </si>
  <si>
    <r>
      <t>Credenza -</t>
    </r>
    <r>
      <rPr>
        <b/>
        <sz val="7"/>
        <rFont val="Arial"/>
        <family val="2"/>
      </rPr>
      <t xml:space="preserve"> L</t>
    </r>
  </si>
  <si>
    <r>
      <t xml:space="preserve">Credenza - </t>
    </r>
    <r>
      <rPr>
        <b/>
        <sz val="7"/>
        <rFont val="Arial"/>
        <family val="2"/>
      </rPr>
      <t>M</t>
    </r>
  </si>
  <si>
    <r>
      <t xml:space="preserve">Desk - </t>
    </r>
    <r>
      <rPr>
        <b/>
        <sz val="7"/>
        <rFont val="Arial"/>
        <family val="2"/>
      </rPr>
      <t>L</t>
    </r>
  </si>
  <si>
    <r>
      <t xml:space="preserve">Desk - </t>
    </r>
    <r>
      <rPr>
        <b/>
        <sz val="7"/>
        <rFont val="Arial"/>
        <family val="2"/>
      </rPr>
      <t>M</t>
    </r>
  </si>
  <si>
    <r>
      <t xml:space="preserve">Safe - </t>
    </r>
    <r>
      <rPr>
        <b/>
        <sz val="7"/>
        <rFont val="Arial"/>
        <family val="2"/>
      </rPr>
      <t>M</t>
    </r>
  </si>
  <si>
    <r>
      <rPr>
        <b/>
        <sz val="7"/>
        <rFont val="Arial"/>
        <family val="2"/>
      </rPr>
      <t>6</t>
    </r>
    <r>
      <rPr>
        <sz val="7"/>
        <rFont val="Arial"/>
        <family val="2"/>
      </rPr>
      <t xml:space="preserve"> Seater Corner Unit</t>
    </r>
  </si>
  <si>
    <t>Daybed/Sofa/Bench</t>
  </si>
  <si>
    <t>Chair: Arm/wing/Lazy</t>
  </si>
  <si>
    <t>Hi-Fi Stand/Cabinet</t>
  </si>
  <si>
    <r>
      <t>TV Cab/ Plasma -</t>
    </r>
    <r>
      <rPr>
        <b/>
        <sz val="7"/>
        <rFont val="Arial"/>
        <family val="2"/>
      </rPr>
      <t>M</t>
    </r>
  </si>
  <si>
    <r>
      <t>TV Cab/ Plasma -</t>
    </r>
    <r>
      <rPr>
        <b/>
        <sz val="7"/>
        <rFont val="Arial"/>
        <family val="2"/>
      </rPr>
      <t xml:space="preserve"> L</t>
    </r>
  </si>
  <si>
    <r>
      <t>Show Case/Display-</t>
    </r>
    <r>
      <rPr>
        <b/>
        <sz val="7"/>
        <rFont val="Arial"/>
        <family val="2"/>
      </rPr>
      <t>L</t>
    </r>
  </si>
  <si>
    <r>
      <t xml:space="preserve">Show Case/Display - </t>
    </r>
    <r>
      <rPr>
        <b/>
        <sz val="7"/>
        <rFont val="Arial"/>
        <family val="2"/>
      </rPr>
      <t>M</t>
    </r>
    <r>
      <rPr>
        <sz val="7"/>
        <rFont val="Arial"/>
        <family val="2"/>
      </rPr>
      <t xml:space="preserve"> </t>
    </r>
  </si>
  <si>
    <t>Bed (King)</t>
  </si>
  <si>
    <t>Bed (double Bunker)</t>
  </si>
  <si>
    <t>Bed (Double or 3/4)</t>
  </si>
  <si>
    <t>Kist/ Toy Box</t>
  </si>
  <si>
    <t>Pedestal / Bedside table</t>
  </si>
  <si>
    <r>
      <t xml:space="preserve">Chest of Drawers - </t>
    </r>
    <r>
      <rPr>
        <b/>
        <sz val="7"/>
        <rFont val="Arial"/>
        <family val="2"/>
      </rPr>
      <t>M</t>
    </r>
  </si>
  <si>
    <r>
      <t xml:space="preserve">Chest of Drawers - </t>
    </r>
    <r>
      <rPr>
        <b/>
        <sz val="7"/>
        <rFont val="Arial"/>
        <family val="2"/>
      </rPr>
      <t>L</t>
    </r>
  </si>
  <si>
    <t>Dulmp Valet</t>
  </si>
  <si>
    <t>Futon - Double</t>
  </si>
  <si>
    <t>Tall Boy Drawer</t>
  </si>
  <si>
    <t>Brooms / Mops / Buckets</t>
  </si>
  <si>
    <t>Cupboard: Kitchen Unit</t>
  </si>
  <si>
    <t>Freezer: Chest</t>
  </si>
  <si>
    <t>Fridge/ Freezer Combo</t>
  </si>
  <si>
    <t>Knitting / Sewing Machine</t>
  </si>
  <si>
    <t>Stove</t>
  </si>
  <si>
    <t>Polisher / Carpet Cleaner</t>
  </si>
  <si>
    <t>Bench</t>
  </si>
  <si>
    <t xml:space="preserve">Table or Butchers Block </t>
  </si>
  <si>
    <t>Veggie Rack / Dust Bin</t>
  </si>
  <si>
    <t>Concrete Bench / Table</t>
  </si>
  <si>
    <t>Toolbox / Trunk</t>
  </si>
  <si>
    <t>Doors/Tops/ Selves</t>
  </si>
  <si>
    <t>Bin: Garbage</t>
  </si>
  <si>
    <t>Braai / Weber &amp; Gas Cyl.</t>
  </si>
  <si>
    <t>Chair - Plastic</t>
  </si>
  <si>
    <t>Chair - Stackable</t>
  </si>
  <si>
    <t>Table - Plastic</t>
  </si>
  <si>
    <t>Table - Wood / Cast Iron</t>
  </si>
  <si>
    <t>Umbrella &amp; Stand</t>
  </si>
  <si>
    <t xml:space="preserve">Glass Tops </t>
  </si>
  <si>
    <t>Plastic  Black Bags</t>
  </si>
  <si>
    <t>Plastic Crates</t>
  </si>
  <si>
    <t>Children Chair &amp; Table</t>
  </si>
  <si>
    <t xml:space="preserve">Paintings / Pictures / Mirrors  </t>
  </si>
  <si>
    <t>Heater: Patio</t>
  </si>
  <si>
    <r>
      <t xml:space="preserve">trampoline - </t>
    </r>
    <r>
      <rPr>
        <b/>
        <sz val="7"/>
        <rFont val="Arial"/>
        <family val="2"/>
      </rPr>
      <t>L</t>
    </r>
  </si>
  <si>
    <r>
      <t xml:space="preserve">Trampoline - </t>
    </r>
    <r>
      <rPr>
        <b/>
        <sz val="7"/>
        <rFont val="Arial"/>
        <family val="2"/>
      </rPr>
      <t>S</t>
    </r>
  </si>
  <si>
    <r>
      <t>Ladder -</t>
    </r>
    <r>
      <rPr>
        <b/>
        <sz val="7"/>
        <rFont val="Arial"/>
        <family val="2"/>
      </rPr>
      <t xml:space="preserve"> S</t>
    </r>
  </si>
  <si>
    <r>
      <t xml:space="preserve">Ladder - </t>
    </r>
    <r>
      <rPr>
        <b/>
        <sz val="7"/>
        <rFont val="Arial"/>
        <family val="2"/>
      </rPr>
      <t>L</t>
    </r>
  </si>
  <si>
    <r>
      <t xml:space="preserve">Kennel - </t>
    </r>
    <r>
      <rPr>
        <b/>
        <sz val="7"/>
        <rFont val="Arial"/>
        <family val="2"/>
      </rPr>
      <t>M</t>
    </r>
  </si>
  <si>
    <r>
      <t xml:space="preserve">Kennel - </t>
    </r>
    <r>
      <rPr>
        <b/>
        <sz val="7"/>
        <rFont val="Arial"/>
        <family val="2"/>
      </rPr>
      <t>L</t>
    </r>
  </si>
  <si>
    <t>Steel Shelving Rack</t>
  </si>
  <si>
    <t>Golf Bag  / Cart</t>
  </si>
  <si>
    <t>Camp Stool / Table Folding</t>
  </si>
  <si>
    <t>Canoe / Paddle Ski</t>
  </si>
  <si>
    <t>Snooker / Pool Table (1/2)</t>
  </si>
  <si>
    <t>Snooker / Pool Table (1/4)</t>
  </si>
  <si>
    <t>Bags:</t>
  </si>
  <si>
    <t>Chair - Wood / Cast  Iron</t>
  </si>
  <si>
    <t>Water features / Statues</t>
  </si>
  <si>
    <t>Futon - Single</t>
  </si>
  <si>
    <t>Exercise:T/mill/H/Walker</t>
  </si>
  <si>
    <t>Room Divider</t>
  </si>
  <si>
    <t>NB- NB-NB</t>
  </si>
  <si>
    <t>PLEASE</t>
  </si>
  <si>
    <t>INFORM</t>
  </si>
  <si>
    <t>US OF</t>
  </si>
  <si>
    <t xml:space="preserve"> ANY UNUSUAL</t>
  </si>
  <si>
    <t xml:space="preserve">REQUESTS AND  </t>
  </si>
  <si>
    <t xml:space="preserve"> BIG AND</t>
  </si>
  <si>
    <t>VERY</t>
  </si>
  <si>
    <t>HEAVY ITEMS</t>
  </si>
  <si>
    <t>Web address: www.affordamove.co.za</t>
  </si>
  <si>
    <t>Fax: 086 274 6948</t>
  </si>
  <si>
    <t xml:space="preserve">Pierre Cell: 083 255 6148 </t>
  </si>
  <si>
    <r>
      <t xml:space="preserve">Use good , strong boxes and always fully </t>
    </r>
    <r>
      <rPr>
        <b/>
        <u/>
        <sz val="10"/>
        <rFont val="Arial"/>
        <family val="2"/>
      </rPr>
      <t>secure the bottoms</t>
    </r>
    <r>
      <rPr>
        <b/>
        <sz val="10"/>
        <rFont val="Arial"/>
        <family val="2"/>
      </rPr>
      <t xml:space="preserve">. </t>
    </r>
  </si>
  <si>
    <r>
      <t>they can be carried with</t>
    </r>
    <r>
      <rPr>
        <b/>
        <u/>
        <sz val="10"/>
        <rFont val="Arial"/>
        <family val="2"/>
      </rPr>
      <t xml:space="preserve"> you </t>
    </r>
    <r>
      <rPr>
        <b/>
        <sz val="10"/>
        <rFont val="Arial"/>
        <family val="2"/>
      </rPr>
      <t>on moving day.</t>
    </r>
  </si>
  <si>
    <r>
      <t xml:space="preserve">NB </t>
    </r>
    <r>
      <rPr>
        <b/>
        <u/>
        <sz val="10"/>
        <rFont val="Arial"/>
        <family val="2"/>
      </rPr>
      <t>Keep the boxes to a weight you feel comfortable carrying</t>
    </r>
    <r>
      <rPr>
        <b/>
        <sz val="10"/>
        <rFont val="Arial"/>
        <family val="2"/>
      </rPr>
      <t>. (books in a big box is HEAVY)</t>
    </r>
  </si>
  <si>
    <t>Liquor Cab / Wine rack</t>
  </si>
  <si>
    <t>BOXES - Large</t>
  </si>
  <si>
    <r>
      <rPr>
        <b/>
        <u/>
        <sz val="8"/>
        <rFont val="Arial"/>
        <family val="2"/>
      </rPr>
      <t>BOXES -</t>
    </r>
    <r>
      <rPr>
        <u/>
        <sz val="8"/>
        <rFont val="Arial"/>
        <family val="2"/>
      </rPr>
      <t xml:space="preserve"> </t>
    </r>
    <r>
      <rPr>
        <b/>
        <u/>
        <sz val="8"/>
        <rFont val="Arial"/>
        <family val="2"/>
      </rPr>
      <t>Small</t>
    </r>
  </si>
  <si>
    <t>Hat / Coat Stand</t>
  </si>
  <si>
    <t>Clothing/Laundry  Basket</t>
  </si>
  <si>
    <t>xxxxxxx</t>
  </si>
  <si>
    <t>xxx</t>
  </si>
  <si>
    <t>xxxxxxxxxxxxxxxxxxxx</t>
  </si>
  <si>
    <t>1-Create an inventory of what you will be moving.</t>
  </si>
  <si>
    <t>3-Book your removal.</t>
  </si>
  <si>
    <t>Dstv,DvD,VcR, Cd rack</t>
  </si>
  <si>
    <t>XXXXXXXXXXXXXXXX</t>
  </si>
  <si>
    <t>XXXXXXXXXXXXXXXXXX</t>
  </si>
  <si>
    <t>XXXXXXXXXXXXXXXXX</t>
  </si>
  <si>
    <t>XXXXXXXXXXXXXXXXXXXXXXX</t>
  </si>
  <si>
    <t>INVENTORY FOR REMOVAL - Please use numbers only</t>
  </si>
  <si>
    <t>Moving From: - Type in yellow box please</t>
  </si>
  <si>
    <t>Moving To: Type in yellow box please</t>
  </si>
  <si>
    <t xml:space="preserve">                                              Lift at uplift address? (Yes / No) </t>
  </si>
  <si>
    <t xml:space="preserve">                                                                                                                                                                       Lift at delivery address? (Yes / No) </t>
  </si>
  <si>
    <t>General (Not Listed)</t>
  </si>
  <si>
    <t xml:space="preserve"> Cage </t>
  </si>
  <si>
    <t>Tent / GAZEBO</t>
  </si>
  <si>
    <t>Pots (L) - NB -  Max 3 guys</t>
  </si>
  <si>
    <t>NB - Please send pics or all concrete ornaments and large pot plants - 3 men rule apply to remove these items or it cannot be removed. - NB</t>
  </si>
  <si>
    <r>
      <t>Dres Table &amp; Stool (</t>
    </r>
    <r>
      <rPr>
        <b/>
        <sz val="7"/>
        <rFont val="Arial"/>
        <family val="2"/>
      </rPr>
      <t>L</t>
    </r>
    <r>
      <rPr>
        <sz val="7"/>
        <rFont val="Arial"/>
        <family val="2"/>
      </rPr>
      <t>)</t>
    </r>
  </si>
  <si>
    <r>
      <t>Dres Table &amp; Stool(</t>
    </r>
    <r>
      <rPr>
        <b/>
        <sz val="7"/>
        <rFont val="Arial"/>
        <family val="2"/>
      </rPr>
      <t>M</t>
    </r>
    <r>
      <rPr>
        <sz val="7"/>
        <rFont val="Arial"/>
        <family val="2"/>
      </rPr>
      <t>)</t>
    </r>
  </si>
  <si>
    <r>
      <rPr>
        <b/>
        <u/>
        <sz val="8"/>
        <rFont val="Arial"/>
        <family val="2"/>
      </rPr>
      <t>BOXES -</t>
    </r>
    <r>
      <rPr>
        <u/>
        <sz val="8"/>
        <rFont val="Arial"/>
        <family val="2"/>
      </rPr>
      <t xml:space="preserve"> </t>
    </r>
    <r>
      <rPr>
        <b/>
        <u/>
        <sz val="8"/>
        <rFont val="Arial"/>
        <family val="2"/>
      </rPr>
      <t xml:space="preserve">Medium </t>
    </r>
  </si>
  <si>
    <t xml:space="preserve">Ent Hall Table </t>
  </si>
  <si>
    <t xml:space="preserve">Side Table </t>
  </si>
  <si>
    <t>Page 2</t>
  </si>
  <si>
    <t>Page 1</t>
  </si>
  <si>
    <t>Bar Stools</t>
  </si>
  <si>
    <t>Bar Fridge</t>
  </si>
  <si>
    <r>
      <t xml:space="preserve">Glass Top table </t>
    </r>
    <r>
      <rPr>
        <b/>
        <sz val="7"/>
        <rFont val="Arial"/>
        <family val="2"/>
      </rPr>
      <t>L</t>
    </r>
  </si>
  <si>
    <r>
      <t xml:space="preserve">Glass Top table </t>
    </r>
    <r>
      <rPr>
        <b/>
        <sz val="7"/>
        <rFont val="Arial"/>
        <family val="2"/>
      </rPr>
      <t>M</t>
    </r>
  </si>
  <si>
    <t>Easel</t>
  </si>
  <si>
    <r>
      <t>Safe -</t>
    </r>
    <r>
      <rPr>
        <b/>
        <sz val="7"/>
        <rFont val="Arial"/>
        <family val="2"/>
      </rPr>
      <t xml:space="preserve"> L (Need pics)</t>
    </r>
  </si>
  <si>
    <r>
      <t xml:space="preserve">Bar Unit </t>
    </r>
    <r>
      <rPr>
        <b/>
        <sz val="7"/>
        <rFont val="Arial"/>
        <family val="2"/>
      </rPr>
      <t>(Need pics)</t>
    </r>
  </si>
  <si>
    <t>Welder/Compressor etc.</t>
  </si>
  <si>
    <r>
      <t>Motor Bike / Quad (</t>
    </r>
    <r>
      <rPr>
        <b/>
        <sz val="7"/>
        <rFont val="Arial"/>
        <family val="2"/>
      </rPr>
      <t>need pics</t>
    </r>
    <r>
      <rPr>
        <sz val="7"/>
        <rFont val="Arial"/>
        <family val="2"/>
      </rPr>
      <t>)</t>
    </r>
  </si>
  <si>
    <t>Quote is based on the above list - It is your responsibility to ensure that the above list is complete.</t>
  </si>
  <si>
    <t xml:space="preserve"> Lamp: Standing</t>
  </si>
  <si>
    <r>
      <t>Lamp:</t>
    </r>
    <r>
      <rPr>
        <b/>
        <sz val="7"/>
        <rFont val="Arial"/>
        <family val="2"/>
      </rPr>
      <t xml:space="preserve"> - S</t>
    </r>
  </si>
  <si>
    <r>
      <t>Piano: Upright (</t>
    </r>
    <r>
      <rPr>
        <b/>
        <sz val="7"/>
        <rFont val="Arial"/>
        <family val="2"/>
      </rPr>
      <t>pics pls</t>
    </r>
    <r>
      <rPr>
        <sz val="7"/>
        <rFont val="Arial"/>
        <family val="2"/>
      </rPr>
      <t>)</t>
    </r>
  </si>
  <si>
    <t>Work bench /cupboard etc.</t>
  </si>
  <si>
    <r>
      <t>Jungle Gym (</t>
    </r>
    <r>
      <rPr>
        <b/>
        <sz val="7"/>
        <rFont val="Arial"/>
        <family val="2"/>
      </rPr>
      <t>Need pics</t>
    </r>
    <r>
      <rPr>
        <sz val="7"/>
        <rFont val="Arial"/>
        <family val="2"/>
      </rPr>
      <t>)</t>
    </r>
  </si>
  <si>
    <t xml:space="preserve">NB - Please confirm parking situation/access and if restrictions of any kind for trucks for both addresses - Use next line </t>
  </si>
  <si>
    <t>Where did you hear about us, if via GOOGLE search, what keywords did you use?</t>
  </si>
  <si>
    <t xml:space="preserve">NB - We do all mayor cities, suburb to suburb and facilitating all national long distance removals. </t>
  </si>
  <si>
    <t>Best rates, please talk to us!</t>
  </si>
  <si>
    <t>T.V. (Old box type)</t>
  </si>
  <si>
    <t>Freezer: Upright</t>
  </si>
  <si>
    <t>Tumble Dryer</t>
  </si>
  <si>
    <t>Ornaments (Pics please)</t>
  </si>
  <si>
    <r>
      <t>Safes / RIFFLE (</t>
    </r>
    <r>
      <rPr>
        <b/>
        <sz val="7"/>
        <rFont val="Arial"/>
        <family val="2"/>
      </rPr>
      <t>Pics please</t>
    </r>
    <r>
      <rPr>
        <sz val="7"/>
        <rFont val="Arial"/>
        <family val="2"/>
      </rPr>
      <t>)</t>
    </r>
  </si>
  <si>
    <t>Wendy House (pics pls)</t>
  </si>
  <si>
    <t>NB - Please make sure you started on page 1</t>
  </si>
  <si>
    <r>
      <t>Wall Unit (4</t>
    </r>
    <r>
      <rPr>
        <b/>
        <sz val="7"/>
        <rFont val="Arial"/>
        <family val="2"/>
      </rPr>
      <t>pc</t>
    </r>
    <r>
      <rPr>
        <sz val="7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</si>
</sst>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9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i/>
      <u/>
      <sz val="10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9"/>
      <color indexed="60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b/>
      <sz val="7"/>
      <color rgb="FFFF0000"/>
      <name val="Arial"/>
      <family val="2"/>
    </font>
    <font>
      <b/>
      <sz val="8"/>
      <color rgb="FFFF0000"/>
      <name val="Arial"/>
      <family val="2"/>
    </font>
    <font>
      <b/>
      <u/>
      <sz val="12"/>
      <color rgb="FFFF0000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22">
    <xf numFmtId="0" fontId="0" fillId="0" borderId="0" xfId="0"/>
    <xf numFmtId="0" fontId="1" fillId="0" borderId="0" xfId="0" applyFont="1"/>
    <xf numFmtId="0" fontId="4" fillId="0" borderId="0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/>
    <xf numFmtId="0" fontId="4" fillId="0" borderId="4" xfId="0" applyFont="1" applyBorder="1" applyAlignment="1">
      <alignment horizontal="center"/>
    </xf>
    <xf numFmtId="0" fontId="8" fillId="0" borderId="5" xfId="0" applyFont="1" applyBorder="1"/>
    <xf numFmtId="0" fontId="12" fillId="0" borderId="0" xfId="0" applyFont="1"/>
    <xf numFmtId="0" fontId="12" fillId="2" borderId="3" xfId="0" applyFont="1" applyFill="1" applyBorder="1"/>
    <xf numFmtId="0" fontId="12" fillId="2" borderId="6" xfId="0" applyFont="1" applyFill="1" applyBorder="1"/>
    <xf numFmtId="0" fontId="13" fillId="2" borderId="7" xfId="0" applyFont="1" applyFill="1" applyBorder="1"/>
    <xf numFmtId="0" fontId="13" fillId="2" borderId="8" xfId="0" applyFont="1" applyFill="1" applyBorder="1"/>
    <xf numFmtId="0" fontId="13" fillId="2" borderId="9" xfId="0" applyFont="1" applyFill="1" applyBorder="1"/>
    <xf numFmtId="0" fontId="8" fillId="0" borderId="10" xfId="0" applyFont="1" applyBorder="1"/>
    <xf numFmtId="0" fontId="8" fillId="3" borderId="11" xfId="0" applyFont="1" applyFill="1" applyBorder="1" applyAlignment="1">
      <alignment horizontal="center"/>
    </xf>
    <xf numFmtId="0" fontId="8" fillId="0" borderId="11" xfId="0" applyFont="1" applyBorder="1"/>
    <xf numFmtId="0" fontId="8" fillId="4" borderId="12" xfId="0" applyFont="1" applyFill="1" applyBorder="1"/>
    <xf numFmtId="0" fontId="8" fillId="0" borderId="13" xfId="0" applyFont="1" applyBorder="1"/>
    <xf numFmtId="0" fontId="8" fillId="3" borderId="5" xfId="0" applyFont="1" applyFill="1" applyBorder="1" applyAlignment="1">
      <alignment horizontal="center"/>
    </xf>
    <xf numFmtId="0" fontId="8" fillId="4" borderId="14" xfId="0" applyFont="1" applyFill="1" applyBorder="1"/>
    <xf numFmtId="0" fontId="8" fillId="0" borderId="2" xfId="0" applyFont="1" applyBorder="1"/>
    <xf numFmtId="0" fontId="8" fillId="0" borderId="4" xfId="0" applyFont="1" applyBorder="1"/>
    <xf numFmtId="0" fontId="8" fillId="0" borderId="15" xfId="0" applyFont="1" applyFill="1" applyBorder="1"/>
    <xf numFmtId="0" fontId="14" fillId="0" borderId="13" xfId="0" applyFont="1" applyBorder="1"/>
    <xf numFmtId="0" fontId="8" fillId="0" borderId="16" xfId="0" applyFont="1" applyBorder="1"/>
    <xf numFmtId="0" fontId="8" fillId="4" borderId="17" xfId="0" applyFont="1" applyFill="1" applyBorder="1"/>
    <xf numFmtId="0" fontId="8" fillId="0" borderId="18" xfId="0" applyFont="1" applyBorder="1"/>
    <xf numFmtId="0" fontId="8" fillId="0" borderId="19" xfId="0" applyFont="1" applyBorder="1"/>
    <xf numFmtId="0" fontId="8" fillId="0" borderId="20" xfId="0" applyFont="1" applyBorder="1"/>
    <xf numFmtId="0" fontId="12" fillId="2" borderId="20" xfId="0" applyFont="1" applyFill="1" applyBorder="1"/>
    <xf numFmtId="0" fontId="12" fillId="2" borderId="21" xfId="0" applyFont="1" applyFill="1" applyBorder="1"/>
    <xf numFmtId="0" fontId="8" fillId="0" borderId="0" xfId="0" applyFont="1" applyBorder="1"/>
    <xf numFmtId="0" fontId="12" fillId="0" borderId="0" xfId="0" applyFont="1" applyBorder="1"/>
    <xf numFmtId="0" fontId="12" fillId="2" borderId="0" xfId="0" applyFont="1" applyFill="1" applyBorder="1"/>
    <xf numFmtId="0" fontId="8" fillId="4" borderId="22" xfId="0" applyFont="1" applyFill="1" applyBorder="1"/>
    <xf numFmtId="0" fontId="13" fillId="2" borderId="0" xfId="0" applyFont="1" applyFill="1" applyBorder="1"/>
    <xf numFmtId="0" fontId="4" fillId="0" borderId="20" xfId="0" applyFont="1" applyBorder="1" applyAlignment="1"/>
    <xf numFmtId="0" fontId="4" fillId="0" borderId="0" xfId="0" applyFont="1" applyBorder="1" applyAlignment="1"/>
    <xf numFmtId="0" fontId="11" fillId="0" borderId="3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8" fillId="0" borderId="25" xfId="0" applyFont="1" applyBorder="1"/>
    <xf numFmtId="0" fontId="8" fillId="0" borderId="17" xfId="0" applyFont="1" applyBorder="1"/>
    <xf numFmtId="0" fontId="13" fillId="2" borderId="23" xfId="0" applyFont="1" applyFill="1" applyBorder="1"/>
    <xf numFmtId="0" fontId="8" fillId="0" borderId="23" xfId="0" applyFont="1" applyBorder="1"/>
    <xf numFmtId="0" fontId="8" fillId="4" borderId="23" xfId="0" applyFont="1" applyFill="1" applyBorder="1"/>
    <xf numFmtId="0" fontId="8" fillId="4" borderId="26" xfId="0" applyFont="1" applyFill="1" applyBorder="1"/>
    <xf numFmtId="0" fontId="8" fillId="0" borderId="27" xfId="0" applyFont="1" applyFill="1" applyBorder="1"/>
    <xf numFmtId="0" fontId="4" fillId="0" borderId="27" xfId="0" applyFont="1" applyBorder="1"/>
    <xf numFmtId="0" fontId="4" fillId="0" borderId="20" xfId="0" applyFont="1" applyBorder="1"/>
    <xf numFmtId="0" fontId="8" fillId="0" borderId="20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3" borderId="3" xfId="0" applyFont="1" applyFill="1" applyBorder="1"/>
    <xf numFmtId="0" fontId="12" fillId="3" borderId="0" xfId="0" applyFont="1" applyFill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6" fillId="0" borderId="0" xfId="0" applyFont="1"/>
    <xf numFmtId="0" fontId="4" fillId="0" borderId="18" xfId="0" applyFont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8" fillId="2" borderId="36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23" fillId="3" borderId="32" xfId="0" applyFont="1" applyFill="1" applyBorder="1" applyAlignment="1">
      <alignment horizontal="center"/>
    </xf>
    <xf numFmtId="0" fontId="23" fillId="3" borderId="5" xfId="0" applyFont="1" applyFill="1" applyBorder="1" applyAlignment="1">
      <alignment horizontal="center"/>
    </xf>
    <xf numFmtId="0" fontId="23" fillId="3" borderId="12" xfId="0" applyFont="1" applyFill="1" applyBorder="1" applyAlignment="1">
      <alignment horizontal="center"/>
    </xf>
    <xf numFmtId="0" fontId="23" fillId="3" borderId="14" xfId="0" applyFont="1" applyFill="1" applyBorder="1" applyAlignment="1">
      <alignment horizontal="center"/>
    </xf>
    <xf numFmtId="0" fontId="24" fillId="3" borderId="32" xfId="0" applyFont="1" applyFill="1" applyBorder="1" applyAlignment="1">
      <alignment horizontal="center"/>
    </xf>
    <xf numFmtId="0" fontId="12" fillId="0" borderId="29" xfId="0" applyFont="1" applyBorder="1"/>
    <xf numFmtId="0" fontId="12" fillId="0" borderId="30" xfId="0" applyFont="1" applyBorder="1"/>
    <xf numFmtId="0" fontId="21" fillId="0" borderId="13" xfId="0" applyFont="1" applyBorder="1"/>
    <xf numFmtId="0" fontId="4" fillId="0" borderId="41" xfId="0" applyFont="1" applyBorder="1" applyAlignment="1">
      <alignment horizontal="center"/>
    </xf>
    <xf numFmtId="0" fontId="8" fillId="0" borderId="13" xfId="0" applyFont="1" applyBorder="1" applyAlignment="1"/>
    <xf numFmtId="0" fontId="3" fillId="0" borderId="22" xfId="0" applyFont="1" applyBorder="1"/>
    <xf numFmtId="0" fontId="3" fillId="0" borderId="26" xfId="0" applyFont="1" applyBorder="1"/>
    <xf numFmtId="0" fontId="3" fillId="0" borderId="5" xfId="0" applyFont="1" applyBorder="1"/>
    <xf numFmtId="0" fontId="3" fillId="0" borderId="27" xfId="0" applyFont="1" applyBorder="1"/>
    <xf numFmtId="0" fontId="3" fillId="0" borderId="11" xfId="0" applyFont="1" applyBorder="1"/>
    <xf numFmtId="0" fontId="4" fillId="2" borderId="3" xfId="0" applyFont="1" applyFill="1" applyBorder="1" applyAlignment="1">
      <alignment horizontal="center"/>
    </xf>
    <xf numFmtId="0" fontId="1" fillId="0" borderId="0" xfId="0" applyFont="1" applyBorder="1" applyAlignment="1"/>
    <xf numFmtId="0" fontId="1" fillId="6" borderId="0" xfId="0" applyFont="1" applyFill="1" applyBorder="1" applyAlignment="1"/>
    <xf numFmtId="0" fontId="22" fillId="0" borderId="13" xfId="0" applyFont="1" applyBorder="1"/>
    <xf numFmtId="0" fontId="1" fillId="0" borderId="29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8" fillId="0" borderId="1" xfId="0" applyFont="1" applyBorder="1"/>
    <xf numFmtId="0" fontId="1" fillId="0" borderId="3" xfId="0" applyFont="1" applyBorder="1" applyAlignment="1">
      <alignment horizontal="right"/>
    </xf>
    <xf numFmtId="0" fontId="12" fillId="6" borderId="0" xfId="0" applyFont="1" applyFill="1"/>
    <xf numFmtId="0" fontId="12" fillId="6" borderId="0" xfId="0" applyFont="1" applyFill="1" applyBorder="1"/>
    <xf numFmtId="0" fontId="7" fillId="5" borderId="21" xfId="0" applyFont="1" applyFill="1" applyBorder="1" applyAlignment="1">
      <alignment horizontal="center"/>
    </xf>
    <xf numFmtId="0" fontId="7" fillId="3" borderId="42" xfId="0" applyFont="1" applyFill="1" applyBorder="1" applyAlignment="1">
      <alignment horizontal="center"/>
    </xf>
    <xf numFmtId="0" fontId="11" fillId="0" borderId="23" xfId="0" applyFont="1" applyBorder="1" applyAlignment="1"/>
    <xf numFmtId="0" fontId="11" fillId="0" borderId="23" xfId="0" applyFont="1" applyBorder="1" applyAlignment="1">
      <alignment horizontal="center"/>
    </xf>
    <xf numFmtId="0" fontId="11" fillId="0" borderId="23" xfId="0" applyFont="1" applyBorder="1"/>
    <xf numFmtId="0" fontId="18" fillId="0" borderId="40" xfId="0" applyFont="1" applyBorder="1" applyAlignment="1"/>
    <xf numFmtId="0" fontId="12" fillId="0" borderId="3" xfId="0" applyFont="1" applyBorder="1" applyAlignment="1"/>
    <xf numFmtId="0" fontId="7" fillId="0" borderId="3" xfId="0" applyFont="1" applyBorder="1" applyAlignment="1"/>
    <xf numFmtId="0" fontId="12" fillId="0" borderId="3" xfId="0" applyFont="1" applyBorder="1"/>
    <xf numFmtId="0" fontId="18" fillId="0" borderId="3" xfId="0" applyFont="1" applyBorder="1"/>
    <xf numFmtId="0" fontId="18" fillId="0" borderId="3" xfId="0" applyFont="1" applyBorder="1" applyAlignment="1">
      <alignment horizontal="center"/>
    </xf>
    <xf numFmtId="0" fontId="18" fillId="0" borderId="3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8" fillId="6" borderId="42" xfId="0" applyFont="1" applyFill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42" xfId="0" applyFont="1" applyBorder="1" applyAlignment="1">
      <alignment horizontal="left"/>
    </xf>
    <xf numFmtId="0" fontId="1" fillId="0" borderId="20" xfId="0" applyFont="1" applyBorder="1" applyAlignment="1">
      <alignment horizontal="right"/>
    </xf>
    <xf numFmtId="0" fontId="7" fillId="3" borderId="21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0" borderId="13" xfId="0" applyFont="1" applyBorder="1"/>
    <xf numFmtId="0" fontId="3" fillId="3" borderId="31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11" fillId="0" borderId="30" xfId="0" applyFont="1" applyBorder="1" applyAlignment="1">
      <alignment vertical="center" wrapText="1"/>
    </xf>
    <xf numFmtId="0" fontId="1" fillId="2" borderId="0" xfId="0" applyFont="1" applyFill="1" applyBorder="1" applyAlignment="1"/>
    <xf numFmtId="164" fontId="18" fillId="2" borderId="0" xfId="0" applyNumberFormat="1" applyFont="1" applyFill="1" applyBorder="1" applyAlignment="1"/>
    <xf numFmtId="0" fontId="1" fillId="2" borderId="30" xfId="0" applyFont="1" applyFill="1" applyBorder="1" applyAlignment="1"/>
    <xf numFmtId="0" fontId="5" fillId="2" borderId="28" xfId="0" applyFont="1" applyFill="1" applyBorder="1"/>
    <xf numFmtId="0" fontId="5" fillId="0" borderId="23" xfId="0" applyFont="1" applyBorder="1" applyAlignment="1">
      <alignment horizontal="right"/>
    </xf>
    <xf numFmtId="0" fontId="5" fillId="2" borderId="40" xfId="0" applyFont="1" applyFill="1" applyBorder="1"/>
    <xf numFmtId="0" fontId="5" fillId="0" borderId="3" xfId="0" applyFont="1" applyBorder="1" applyAlignment="1">
      <alignment horizontal="right"/>
    </xf>
    <xf numFmtId="0" fontId="1" fillId="0" borderId="28" xfId="0" applyFont="1" applyBorder="1" applyAlignment="1">
      <alignment horizontal="left"/>
    </xf>
    <xf numFmtId="0" fontId="5" fillId="5" borderId="29" xfId="0" applyFont="1" applyFill="1" applyBorder="1" applyAlignment="1">
      <alignment horizontal="left"/>
    </xf>
    <xf numFmtId="0" fontId="27" fillId="5" borderId="0" xfId="0" applyFont="1" applyFill="1" applyBorder="1" applyAlignment="1">
      <alignment horizontal="center"/>
    </xf>
    <xf numFmtId="0" fontId="27" fillId="5" borderId="30" xfId="0" applyFont="1" applyFill="1" applyBorder="1" applyAlignment="1">
      <alignment horizontal="center"/>
    </xf>
    <xf numFmtId="0" fontId="17" fillId="5" borderId="0" xfId="0" applyFont="1" applyFill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49" fontId="18" fillId="3" borderId="5" xfId="0" applyNumberFormat="1" applyFont="1" applyFill="1" applyBorder="1" applyAlignment="1">
      <alignment horizontal="left"/>
    </xf>
    <xf numFmtId="49" fontId="18" fillId="3" borderId="14" xfId="0" applyNumberFormat="1" applyFont="1" applyFill="1" applyBorder="1" applyAlignment="1">
      <alignment horizontal="left"/>
    </xf>
    <xf numFmtId="0" fontId="6" fillId="3" borderId="5" xfId="1" applyFill="1" applyBorder="1" applyAlignment="1" applyProtection="1">
      <alignment horizontal="left"/>
    </xf>
    <xf numFmtId="0" fontId="18" fillId="3" borderId="5" xfId="0" applyFont="1" applyFill="1" applyBorder="1" applyAlignment="1">
      <alignment horizontal="left"/>
    </xf>
    <xf numFmtId="0" fontId="18" fillId="3" borderId="14" xfId="0" applyFont="1" applyFill="1" applyBorder="1" applyAlignment="1">
      <alignment horizontal="left"/>
    </xf>
    <xf numFmtId="0" fontId="26" fillId="0" borderId="28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28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0" borderId="2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44" xfId="0" applyFont="1" applyBorder="1" applyAlignment="1">
      <alignment horizontal="right"/>
    </xf>
    <xf numFmtId="0" fontId="26" fillId="0" borderId="28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24" xfId="0" applyFont="1" applyBorder="1" applyAlignment="1">
      <alignment horizontal="left"/>
    </xf>
    <xf numFmtId="0" fontId="28" fillId="3" borderId="1" xfId="0" applyFont="1" applyFill="1" applyBorder="1" applyAlignment="1">
      <alignment horizontal="left"/>
    </xf>
    <xf numFmtId="0" fontId="28" fillId="3" borderId="16" xfId="0" applyFont="1" applyFill="1" applyBorder="1" applyAlignment="1">
      <alignment horizontal="left"/>
    </xf>
    <xf numFmtId="0" fontId="28" fillId="3" borderId="17" xfId="0" applyFont="1" applyFill="1" applyBorder="1" applyAlignment="1">
      <alignment horizontal="left"/>
    </xf>
    <xf numFmtId="0" fontId="1" fillId="0" borderId="3" xfId="0" applyFont="1" applyBorder="1" applyAlignment="1">
      <alignment horizontal="right"/>
    </xf>
    <xf numFmtId="0" fontId="7" fillId="5" borderId="39" xfId="0" applyFont="1" applyFill="1" applyBorder="1" applyAlignment="1">
      <alignment horizontal="left"/>
    </xf>
    <xf numFmtId="0" fontId="7" fillId="5" borderId="20" xfId="0" applyFont="1" applyFill="1" applyBorder="1" applyAlignment="1">
      <alignment horizontal="left"/>
    </xf>
    <xf numFmtId="0" fontId="1" fillId="0" borderId="43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35" xfId="0" applyFont="1" applyBorder="1" applyAlignment="1">
      <alignment horizontal="right"/>
    </xf>
    <xf numFmtId="0" fontId="1" fillId="0" borderId="28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164" fontId="5" fillId="3" borderId="41" xfId="0" applyNumberFormat="1" applyFont="1" applyFill="1" applyBorder="1" applyAlignment="1">
      <alignment horizontal="center"/>
    </xf>
    <xf numFmtId="164" fontId="5" fillId="3" borderId="38" xfId="0" applyNumberFormat="1" applyFont="1" applyFill="1" applyBorder="1" applyAlignment="1">
      <alignment horizontal="center"/>
    </xf>
    <xf numFmtId="0" fontId="10" fillId="0" borderId="23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7" fillId="5" borderId="39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18" fillId="0" borderId="3" xfId="0" applyFont="1" applyBorder="1" applyAlignment="1">
      <alignment horizontal="left"/>
    </xf>
    <xf numFmtId="0" fontId="28" fillId="3" borderId="25" xfId="0" applyFont="1" applyFill="1" applyBorder="1" applyAlignment="1"/>
    <xf numFmtId="0" fontId="28" fillId="3" borderId="16" xfId="0" applyFont="1" applyFill="1" applyBorder="1" applyAlignment="1"/>
    <xf numFmtId="0" fontId="28" fillId="3" borderId="17" xfId="0" applyFont="1" applyFill="1" applyBorder="1" applyAlignment="1"/>
    <xf numFmtId="0" fontId="1" fillId="0" borderId="0" xfId="0" applyFont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9" fillId="0" borderId="3" xfId="0" applyFont="1" applyFill="1" applyBorder="1" applyAlignment="1">
      <alignment horizontal="left"/>
    </xf>
    <xf numFmtId="0" fontId="2" fillId="0" borderId="23" xfId="0" applyFont="1" applyFill="1" applyBorder="1" applyAlignment="1">
      <alignment horizontal="left"/>
    </xf>
    <xf numFmtId="0" fontId="2" fillId="0" borderId="24" xfId="0" applyFont="1" applyFill="1" applyBorder="1" applyAlignment="1">
      <alignment horizontal="left"/>
    </xf>
    <xf numFmtId="0" fontId="1" fillId="5" borderId="40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25" fillId="2" borderId="39" xfId="0" applyFont="1" applyFill="1" applyBorder="1" applyAlignment="1">
      <alignment horizontal="center"/>
    </xf>
    <xf numFmtId="0" fontId="25" fillId="2" borderId="20" xfId="0" applyFont="1" applyFill="1" applyBorder="1" applyAlignment="1">
      <alignment horizontal="center"/>
    </xf>
    <xf numFmtId="0" fontId="25" fillId="2" borderId="21" xfId="0" applyFont="1" applyFill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3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10" fillId="2" borderId="2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1" fontId="9" fillId="0" borderId="3" xfId="0" applyNumberFormat="1" applyFont="1" applyFill="1" applyBorder="1" applyAlignment="1">
      <alignment horizontal="left"/>
    </xf>
    <xf numFmtId="1" fontId="9" fillId="0" borderId="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16</xdr:row>
      <xdr:rowOff>95250</xdr:rowOff>
    </xdr:from>
    <xdr:to>
      <xdr:col>18</xdr:col>
      <xdr:colOff>123825</xdr:colOff>
      <xdr:row>25</xdr:row>
      <xdr:rowOff>58762</xdr:rowOff>
    </xdr:to>
    <xdr:pic>
      <xdr:nvPicPr>
        <xdr:cNvPr id="2" name="Picture 1" descr="C:\Users\Private\AppData\Local\Microsoft\Windows\Temporary Internet Files\Content.Outlook\2TJSG2M5\New Logo A2B.jpg"/>
        <xdr:cNvPicPr/>
      </xdr:nvPicPr>
      <xdr:blipFill>
        <a:blip xmlns:r="http://schemas.openxmlformats.org/officeDocument/2006/relationships" r:embed="rId1" cstate="print"/>
        <a:srcRect t="-34903"/>
        <a:stretch>
          <a:fillRect/>
        </a:stretch>
      </xdr:blipFill>
      <xdr:spPr bwMode="auto">
        <a:xfrm>
          <a:off x="3962400" y="2762250"/>
          <a:ext cx="3143250" cy="1506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7"/>
  <sheetViews>
    <sheetView tabSelected="1" zoomScaleNormal="100" zoomScaleSheetLayoutView="100" workbookViewId="0">
      <selection activeCell="AA92" sqref="AA92"/>
    </sheetView>
  </sheetViews>
  <sheetFormatPr defaultRowHeight="12.75" x14ac:dyDescent="0.2"/>
  <cols>
    <col min="1" max="1" width="15" style="10" bestFit="1" customWidth="1"/>
    <col min="2" max="2" width="5" style="10" customWidth="1"/>
    <col min="3" max="3" width="4.5703125" style="10" customWidth="1"/>
    <col min="4" max="4" width="1.140625" style="35" hidden="1" customWidth="1"/>
    <col min="5" max="5" width="4.28515625" style="10" customWidth="1"/>
    <col min="6" max="6" width="15.5703125" style="10" customWidth="1"/>
    <col min="7" max="7" width="5.42578125" style="10" customWidth="1"/>
    <col min="8" max="10" width="5" style="10" customWidth="1"/>
    <col min="11" max="11" width="4.5703125" style="10" customWidth="1"/>
    <col min="12" max="12" width="0.140625" style="35" customWidth="1"/>
    <col min="13" max="13" width="3.7109375" style="10" customWidth="1"/>
    <col min="14" max="14" width="16.140625" style="10" bestFit="1" customWidth="1"/>
    <col min="15" max="15" width="5" style="10" customWidth="1"/>
    <col min="16" max="16" width="6.85546875" style="10" customWidth="1"/>
    <col min="17" max="17" width="0.140625" style="35" customWidth="1"/>
    <col min="18" max="18" width="3.7109375" style="10" customWidth="1"/>
    <col min="19" max="19" width="20.7109375" style="10" customWidth="1"/>
    <col min="20" max="20" width="5.85546875" style="10" customWidth="1"/>
    <col min="21" max="21" width="4.5703125" style="10" customWidth="1"/>
    <col min="22" max="22" width="3.85546875" style="10" customWidth="1"/>
    <col min="23" max="16384" width="9.140625" style="10"/>
  </cols>
  <sheetData>
    <row r="1" spans="1:20" ht="9" customHeight="1" x14ac:dyDescent="0.2">
      <c r="A1" s="140" t="s">
        <v>130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</row>
    <row r="2" spans="1:20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</row>
    <row r="3" spans="1:20" ht="12.75" customHeight="1" thickBot="1" x14ac:dyDescent="0.25">
      <c r="A3" s="1" t="s">
        <v>261</v>
      </c>
    </row>
    <row r="4" spans="1:20" ht="15.75" x14ac:dyDescent="0.25">
      <c r="A4" s="149" t="s">
        <v>129</v>
      </c>
      <c r="B4" s="150"/>
      <c r="C4" s="150"/>
      <c r="D4" s="150"/>
      <c r="E4" s="150"/>
      <c r="F4" s="150"/>
      <c r="G4" s="150"/>
      <c r="H4" s="150"/>
      <c r="I4" s="151"/>
      <c r="J4" s="150" t="s">
        <v>67</v>
      </c>
      <c r="K4" s="150"/>
      <c r="L4" s="150"/>
      <c r="M4" s="150"/>
      <c r="N4" s="150"/>
      <c r="O4" s="150"/>
      <c r="P4" s="150"/>
      <c r="Q4" s="150"/>
      <c r="R4" s="150"/>
      <c r="S4" s="150"/>
      <c r="T4" s="151"/>
    </row>
    <row r="5" spans="1:20" ht="15.75" x14ac:dyDescent="0.25">
      <c r="A5" s="141" t="s">
        <v>226</v>
      </c>
      <c r="B5" s="142"/>
      <c r="C5" s="142"/>
      <c r="D5" s="142"/>
      <c r="E5" s="142"/>
      <c r="F5" s="142"/>
      <c r="G5" s="142"/>
      <c r="H5" s="142"/>
      <c r="I5" s="143"/>
      <c r="J5" s="190" t="s">
        <v>64</v>
      </c>
      <c r="K5" s="190"/>
      <c r="L5" s="190"/>
      <c r="M5" s="88"/>
      <c r="N5" s="147"/>
      <c r="O5" s="147"/>
      <c r="P5" s="147"/>
      <c r="Q5" s="147"/>
      <c r="R5" s="147"/>
      <c r="S5" s="147"/>
      <c r="T5" s="148"/>
    </row>
    <row r="6" spans="1:20" ht="13.5" customHeight="1" x14ac:dyDescent="0.25">
      <c r="A6" s="141" t="s">
        <v>225</v>
      </c>
      <c r="B6" s="142"/>
      <c r="C6" s="142"/>
      <c r="D6" s="142"/>
      <c r="E6" s="142"/>
      <c r="F6" s="142"/>
      <c r="G6" s="142"/>
      <c r="H6" s="142"/>
      <c r="I6" s="143"/>
      <c r="J6" s="190" t="s">
        <v>68</v>
      </c>
      <c r="K6" s="190"/>
      <c r="L6" s="190"/>
      <c r="M6" s="88"/>
      <c r="N6" s="144"/>
      <c r="O6" s="144"/>
      <c r="P6" s="144"/>
      <c r="Q6" s="144"/>
      <c r="R6" s="144"/>
      <c r="S6" s="144"/>
      <c r="T6" s="145"/>
    </row>
    <row r="7" spans="1:20" ht="13.5" customHeight="1" x14ac:dyDescent="0.25">
      <c r="A7" s="141" t="s">
        <v>132</v>
      </c>
      <c r="B7" s="142"/>
      <c r="C7" s="142"/>
      <c r="D7" s="142"/>
      <c r="E7" s="142"/>
      <c r="F7" s="142"/>
      <c r="G7" s="142"/>
      <c r="H7" s="142"/>
      <c r="I7" s="143"/>
      <c r="J7" s="190" t="s">
        <v>69</v>
      </c>
      <c r="K7" s="190"/>
      <c r="L7" s="190"/>
      <c r="M7" s="89"/>
      <c r="N7" s="146"/>
      <c r="O7" s="147"/>
      <c r="P7" s="147"/>
      <c r="Q7" s="147"/>
      <c r="R7" s="147"/>
      <c r="S7" s="147"/>
      <c r="T7" s="148"/>
    </row>
    <row r="8" spans="1:20" s="59" customFormat="1" ht="15.75" thickBot="1" x14ac:dyDescent="0.3">
      <c r="A8" s="152" t="s">
        <v>224</v>
      </c>
      <c r="B8" s="153"/>
      <c r="C8" s="153"/>
      <c r="D8" s="153"/>
      <c r="E8" s="153"/>
      <c r="F8" s="153"/>
      <c r="G8" s="153"/>
      <c r="H8" s="153"/>
      <c r="I8" s="154"/>
      <c r="J8" s="171" t="s">
        <v>70</v>
      </c>
      <c r="K8" s="171"/>
      <c r="L8" s="171"/>
      <c r="M8" s="171"/>
      <c r="N8" s="171"/>
      <c r="O8" s="180"/>
      <c r="P8" s="180"/>
      <c r="Q8" s="180"/>
      <c r="R8" s="180"/>
      <c r="S8" s="180"/>
      <c r="T8" s="181"/>
    </row>
    <row r="9" spans="1:20" ht="15" customHeight="1" x14ac:dyDescent="0.25">
      <c r="A9" s="136" t="s">
        <v>279</v>
      </c>
      <c r="B9" s="100"/>
      <c r="C9" s="100"/>
      <c r="D9" s="100"/>
      <c r="E9" s="101"/>
      <c r="F9" s="100"/>
      <c r="G9" s="102"/>
      <c r="H9" s="102"/>
      <c r="I9" s="102"/>
      <c r="J9" s="102"/>
      <c r="K9" s="102"/>
      <c r="L9" s="102"/>
      <c r="M9" s="102"/>
      <c r="N9" s="102"/>
      <c r="O9" s="182" t="s">
        <v>280</v>
      </c>
      <c r="P9" s="182"/>
      <c r="Q9" s="182"/>
      <c r="R9" s="182"/>
      <c r="S9" s="182"/>
      <c r="T9" s="183"/>
    </row>
    <row r="10" spans="1:20" ht="16.5" thickBot="1" x14ac:dyDescent="0.3">
      <c r="A10" s="103" t="s">
        <v>246</v>
      </c>
      <c r="B10" s="104"/>
      <c r="C10" s="105"/>
      <c r="D10" s="104"/>
      <c r="E10" s="104"/>
      <c r="F10" s="104"/>
      <c r="G10" s="106"/>
      <c r="H10" s="107" t="s">
        <v>235</v>
      </c>
      <c r="I10" s="95"/>
      <c r="J10" s="186" t="s">
        <v>247</v>
      </c>
      <c r="K10" s="186"/>
      <c r="L10" s="186"/>
      <c r="M10" s="186"/>
      <c r="N10" s="186"/>
      <c r="O10" s="186"/>
      <c r="P10" s="186"/>
      <c r="Q10" s="186"/>
      <c r="R10" s="108" t="s">
        <v>236</v>
      </c>
      <c r="S10" s="109" t="s">
        <v>237</v>
      </c>
      <c r="T10" s="110"/>
    </row>
    <row r="11" spans="1:20" s="64" customFormat="1" ht="15.75" thickBot="1" x14ac:dyDescent="0.25">
      <c r="A11" s="168"/>
      <c r="B11" s="169"/>
      <c r="C11" s="169"/>
      <c r="D11" s="169"/>
      <c r="E11" s="169"/>
      <c r="F11" s="169"/>
      <c r="G11" s="169"/>
      <c r="H11" s="169"/>
      <c r="I11" s="170"/>
      <c r="J11" s="187"/>
      <c r="K11" s="188"/>
      <c r="L11" s="188"/>
      <c r="M11" s="188"/>
      <c r="N11" s="188"/>
      <c r="O11" s="188"/>
      <c r="P11" s="188"/>
      <c r="Q11" s="188"/>
      <c r="R11" s="188"/>
      <c r="S11" s="188"/>
      <c r="T11" s="189"/>
    </row>
    <row r="12" spans="1:20" ht="16.5" thickBot="1" x14ac:dyDescent="0.3">
      <c r="A12" s="111" t="s">
        <v>277</v>
      </c>
      <c r="B12" s="96"/>
      <c r="C12" s="96"/>
      <c r="D12" s="97"/>
      <c r="E12" s="96"/>
      <c r="F12" s="96"/>
      <c r="G12" s="96"/>
      <c r="H12" s="96"/>
      <c r="I12" s="96"/>
      <c r="J12" s="96"/>
      <c r="K12" s="96"/>
      <c r="L12" s="97"/>
      <c r="M12" s="96"/>
      <c r="N12" s="96"/>
      <c r="O12" s="96"/>
      <c r="P12" s="96"/>
      <c r="Q12" s="97"/>
      <c r="R12" s="96"/>
      <c r="S12" s="96"/>
      <c r="T12" s="96"/>
    </row>
    <row r="13" spans="1:20" ht="13.5" thickBot="1" x14ac:dyDescent="0.25">
      <c r="A13" s="172"/>
      <c r="B13" s="173"/>
      <c r="C13" s="173"/>
      <c r="D13" s="173"/>
      <c r="E13" s="173"/>
      <c r="F13" s="173"/>
      <c r="G13" s="173"/>
      <c r="H13" s="173"/>
      <c r="I13" s="119"/>
      <c r="J13" s="184"/>
      <c r="K13" s="185"/>
      <c r="L13" s="185"/>
      <c r="M13" s="185"/>
      <c r="N13" s="185"/>
      <c r="O13" s="185"/>
      <c r="P13" s="185"/>
      <c r="Q13" s="185"/>
      <c r="R13" s="185"/>
      <c r="S13" s="185"/>
      <c r="T13" s="98"/>
    </row>
    <row r="14" spans="1:20" ht="13.5" thickBot="1" x14ac:dyDescent="0.25">
      <c r="A14" s="174" t="s">
        <v>125</v>
      </c>
      <c r="B14" s="175"/>
      <c r="C14" s="175"/>
      <c r="D14" s="175"/>
      <c r="E14" s="175"/>
      <c r="F14" s="175"/>
      <c r="G14" s="175"/>
      <c r="H14" s="176"/>
      <c r="I14" s="118"/>
      <c r="J14" s="162" t="s">
        <v>126</v>
      </c>
      <c r="K14" s="163"/>
      <c r="L14" s="163"/>
      <c r="M14" s="163"/>
      <c r="N14" s="163"/>
      <c r="O14" s="163"/>
      <c r="P14" s="163"/>
      <c r="Q14" s="163"/>
      <c r="R14" s="163"/>
      <c r="S14" s="164"/>
      <c r="T14" s="116"/>
    </row>
    <row r="15" spans="1:20" ht="13.5" thickBot="1" x14ac:dyDescent="0.25">
      <c r="A15" s="114" t="s">
        <v>248</v>
      </c>
      <c r="B15" s="115"/>
      <c r="C15" s="115"/>
      <c r="D15" s="115"/>
      <c r="E15" s="115"/>
      <c r="F15" s="115"/>
      <c r="G15" s="115"/>
      <c r="H15" s="115"/>
      <c r="I15" s="99"/>
      <c r="J15" s="112" t="s">
        <v>249</v>
      </c>
      <c r="K15" s="113"/>
      <c r="L15" s="113"/>
      <c r="M15" s="113"/>
      <c r="N15" s="113"/>
      <c r="O15" s="113"/>
      <c r="P15" s="113"/>
      <c r="Q15" s="113"/>
      <c r="R15" s="113"/>
      <c r="S15" s="113"/>
      <c r="T15" s="117"/>
    </row>
    <row r="16" spans="1:20" ht="15" x14ac:dyDescent="0.25">
      <c r="A16" s="155" t="s">
        <v>278</v>
      </c>
      <c r="B16" s="156"/>
      <c r="C16" s="156"/>
      <c r="D16" s="156"/>
      <c r="E16" s="156"/>
      <c r="F16" s="156"/>
      <c r="G16" s="156"/>
      <c r="H16" s="156"/>
      <c r="I16" s="157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8"/>
    </row>
    <row r="17" spans="1:20" ht="15.75" thickBot="1" x14ac:dyDescent="0.3">
      <c r="A17" s="137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9"/>
    </row>
    <row r="18" spans="1:20" ht="13.5" thickBot="1" x14ac:dyDescent="0.25">
      <c r="A18" s="177" t="s">
        <v>254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9"/>
    </row>
    <row r="19" spans="1:20" ht="15.75" x14ac:dyDescent="0.25">
      <c r="A19" s="165" t="s">
        <v>71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7"/>
    </row>
    <row r="20" spans="1:20" x14ac:dyDescent="0.2">
      <c r="A20" s="91" t="s">
        <v>238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3"/>
    </row>
    <row r="21" spans="1:20" x14ac:dyDescent="0.2">
      <c r="A21" s="91" t="s">
        <v>72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3"/>
    </row>
    <row r="22" spans="1:20" x14ac:dyDescent="0.2">
      <c r="A22" s="91" t="s">
        <v>239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3"/>
    </row>
    <row r="23" spans="1:20" x14ac:dyDescent="0.2">
      <c r="A23" s="91" t="s">
        <v>73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3"/>
    </row>
    <row r="24" spans="1:20" x14ac:dyDescent="0.2">
      <c r="A24" s="91" t="s">
        <v>74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3"/>
    </row>
    <row r="25" spans="1:20" x14ac:dyDescent="0.2">
      <c r="A25" s="193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5"/>
    </row>
    <row r="26" spans="1:20" x14ac:dyDescent="0.2">
      <c r="A26" s="77"/>
      <c r="B26" s="35"/>
      <c r="C26" s="35"/>
      <c r="E26" s="35"/>
      <c r="F26" s="35"/>
      <c r="G26" s="35"/>
      <c r="H26" s="35"/>
      <c r="I26" s="35"/>
      <c r="J26" s="35"/>
      <c r="K26" s="35"/>
      <c r="M26" s="35"/>
      <c r="N26" s="35"/>
      <c r="O26" s="35"/>
      <c r="P26" s="35"/>
      <c r="R26" s="35"/>
      <c r="S26" s="35"/>
      <c r="T26" s="78"/>
    </row>
    <row r="27" spans="1:20" x14ac:dyDescent="0.2">
      <c r="A27" s="77"/>
      <c r="B27" s="35"/>
      <c r="C27" s="35"/>
      <c r="E27" s="35"/>
      <c r="F27" s="35"/>
      <c r="G27" s="35"/>
      <c r="H27" s="35"/>
      <c r="I27" s="35"/>
      <c r="J27" s="35"/>
      <c r="K27" s="35"/>
      <c r="M27" s="35"/>
      <c r="N27" s="35"/>
      <c r="O27" s="35"/>
      <c r="P27" s="35"/>
      <c r="R27" s="35"/>
      <c r="S27" s="35"/>
      <c r="T27" s="78"/>
    </row>
    <row r="28" spans="1:20" x14ac:dyDescent="0.2">
      <c r="A28" s="77"/>
      <c r="B28" s="35"/>
      <c r="C28" s="35"/>
      <c r="E28" s="35"/>
      <c r="F28" s="35"/>
      <c r="G28" s="35"/>
      <c r="H28" s="35"/>
      <c r="I28" s="35"/>
      <c r="J28" s="35"/>
      <c r="K28" s="35"/>
      <c r="M28" s="35"/>
      <c r="N28" s="35"/>
      <c r="O28" s="35"/>
      <c r="P28" s="35"/>
      <c r="R28" s="35"/>
      <c r="S28" s="35"/>
      <c r="T28" s="78"/>
    </row>
    <row r="29" spans="1:20" x14ac:dyDescent="0.2">
      <c r="A29" s="159" t="s">
        <v>75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1"/>
    </row>
    <row r="30" spans="1:20" x14ac:dyDescent="0.2">
      <c r="A30" s="141" t="s">
        <v>76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3"/>
    </row>
    <row r="31" spans="1:20" x14ac:dyDescent="0.2">
      <c r="A31" s="159" t="s">
        <v>77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1"/>
    </row>
    <row r="32" spans="1:20" x14ac:dyDescent="0.2">
      <c r="A32" s="141" t="s">
        <v>97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3"/>
    </row>
    <row r="33" spans="1:20" x14ac:dyDescent="0.2">
      <c r="A33" s="141" t="s">
        <v>98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3"/>
    </row>
    <row r="34" spans="1:20" x14ac:dyDescent="0.2">
      <c r="A34" s="141" t="s">
        <v>78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3"/>
    </row>
    <row r="35" spans="1:20" x14ac:dyDescent="0.2">
      <c r="A35" s="141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3"/>
    </row>
    <row r="36" spans="1:20" x14ac:dyDescent="0.2">
      <c r="A36" s="159" t="s">
        <v>79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1"/>
    </row>
    <row r="37" spans="1:20" x14ac:dyDescent="0.2">
      <c r="A37" s="141" t="s">
        <v>227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3"/>
    </row>
    <row r="38" spans="1:20" x14ac:dyDescent="0.2">
      <c r="A38" s="141" t="s">
        <v>80</v>
      </c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3"/>
    </row>
    <row r="39" spans="1:20" x14ac:dyDescent="0.2">
      <c r="A39" s="141" t="s">
        <v>99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3"/>
    </row>
    <row r="40" spans="1:20" x14ac:dyDescent="0.2">
      <c r="A40" s="141" t="s">
        <v>100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3"/>
    </row>
    <row r="41" spans="1:20" x14ac:dyDescent="0.2">
      <c r="A41" s="141" t="s">
        <v>228</v>
      </c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3"/>
    </row>
    <row r="42" spans="1:20" x14ac:dyDescent="0.2">
      <c r="A42" s="141" t="s">
        <v>81</v>
      </c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3"/>
    </row>
    <row r="43" spans="1:20" x14ac:dyDescent="0.2">
      <c r="A43" s="141" t="s">
        <v>229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3"/>
    </row>
    <row r="44" spans="1:20" x14ac:dyDescent="0.2">
      <c r="A44" s="141" t="s">
        <v>82</v>
      </c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3"/>
    </row>
    <row r="45" spans="1:20" x14ac:dyDescent="0.2">
      <c r="A45" s="141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3"/>
    </row>
    <row r="46" spans="1:20" x14ac:dyDescent="0.2">
      <c r="A46" s="159" t="s">
        <v>83</v>
      </c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1"/>
    </row>
    <row r="47" spans="1:20" x14ac:dyDescent="0.2">
      <c r="A47" s="141" t="s">
        <v>84</v>
      </c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3"/>
    </row>
    <row r="48" spans="1:20" x14ac:dyDescent="0.2">
      <c r="A48" s="141" t="s">
        <v>85</v>
      </c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3"/>
    </row>
    <row r="49" spans="1:20" x14ac:dyDescent="0.2">
      <c r="A49" s="141" t="s">
        <v>86</v>
      </c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3"/>
    </row>
    <row r="50" spans="1:20" x14ac:dyDescent="0.2">
      <c r="A50" s="141" t="s">
        <v>87</v>
      </c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3"/>
    </row>
    <row r="51" spans="1:20" x14ac:dyDescent="0.2">
      <c r="A51" s="141"/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3"/>
    </row>
    <row r="52" spans="1:20" x14ac:dyDescent="0.2">
      <c r="A52" s="159" t="s">
        <v>88</v>
      </c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1"/>
    </row>
    <row r="53" spans="1:20" x14ac:dyDescent="0.2">
      <c r="A53" s="141" t="s">
        <v>101</v>
      </c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3"/>
    </row>
    <row r="54" spans="1:20" x14ac:dyDescent="0.2">
      <c r="A54" s="141" t="s">
        <v>89</v>
      </c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3"/>
    </row>
    <row r="55" spans="1:20" x14ac:dyDescent="0.2">
      <c r="A55" s="141" t="s">
        <v>90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3"/>
    </row>
    <row r="56" spans="1:20" x14ac:dyDescent="0.2">
      <c r="A56" s="141" t="s">
        <v>91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3"/>
    </row>
    <row r="57" spans="1:20" x14ac:dyDescent="0.2">
      <c r="A57" s="141" t="s">
        <v>102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3"/>
    </row>
    <row r="58" spans="1:20" x14ac:dyDescent="0.2">
      <c r="A58" s="141" t="s">
        <v>92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3"/>
    </row>
    <row r="59" spans="1:20" x14ac:dyDescent="0.2">
      <c r="A59" s="141" t="s">
        <v>93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3"/>
    </row>
    <row r="60" spans="1:20" x14ac:dyDescent="0.2">
      <c r="A60" s="141" t="s">
        <v>94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3"/>
    </row>
    <row r="61" spans="1:20" x14ac:dyDescent="0.2">
      <c r="A61" s="141" t="s">
        <v>95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3"/>
    </row>
    <row r="62" spans="1:20" x14ac:dyDescent="0.2">
      <c r="A62" s="141" t="s">
        <v>96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3"/>
    </row>
    <row r="63" spans="1:20" ht="13.5" thickBot="1" x14ac:dyDescent="0.25">
      <c r="A63" s="152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4"/>
    </row>
    <row r="64" spans="1:20" ht="48.75" customHeight="1" thickBot="1" x14ac:dyDescent="0.25">
      <c r="A64" s="192"/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</row>
    <row r="65" spans="1:22" ht="15.75" x14ac:dyDescent="0.25">
      <c r="A65" s="132" t="s">
        <v>260</v>
      </c>
      <c r="B65" s="191" t="s">
        <v>287</v>
      </c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33"/>
      <c r="O65" s="199"/>
      <c r="P65" s="199"/>
      <c r="Q65" s="199"/>
      <c r="R65" s="199"/>
      <c r="S65" s="199"/>
      <c r="T65" s="199"/>
      <c r="U65" s="199"/>
      <c r="V65" s="200"/>
    </row>
    <row r="66" spans="1:22" ht="15.75" thickBot="1" x14ac:dyDescent="0.3">
      <c r="A66" s="134"/>
      <c r="B66" s="198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35"/>
      <c r="O66" s="220"/>
      <c r="P66" s="220"/>
      <c r="Q66" s="220"/>
      <c r="R66" s="220"/>
      <c r="S66" s="220"/>
      <c r="T66" s="220"/>
      <c r="U66" s="220"/>
      <c r="V66" s="221"/>
    </row>
    <row r="67" spans="1:22" ht="18.75" thickBot="1" x14ac:dyDescent="0.3">
      <c r="A67" s="214" t="s">
        <v>131</v>
      </c>
      <c r="B67" s="215"/>
      <c r="C67" s="43"/>
      <c r="D67" s="43"/>
      <c r="E67" s="128"/>
      <c r="F67" s="201" t="s">
        <v>245</v>
      </c>
      <c r="G67" s="202"/>
      <c r="H67" s="202"/>
      <c r="I67" s="202"/>
      <c r="J67" s="202"/>
      <c r="K67" s="202"/>
      <c r="L67" s="202"/>
      <c r="M67" s="202"/>
      <c r="N67" s="203"/>
      <c r="O67" s="129"/>
      <c r="P67" s="129"/>
      <c r="Q67" s="129"/>
      <c r="R67" s="129"/>
      <c r="S67" s="130"/>
      <c r="T67" s="129"/>
      <c r="U67" s="129"/>
      <c r="V67" s="131"/>
    </row>
    <row r="68" spans="1:22" ht="18.75" thickBot="1" x14ac:dyDescent="0.25">
      <c r="A68" s="216"/>
      <c r="B68" s="217"/>
      <c r="C68" s="41"/>
      <c r="D68" s="43"/>
      <c r="E68" s="42"/>
      <c r="F68" s="6" t="s">
        <v>66</v>
      </c>
      <c r="G68" s="11"/>
      <c r="H68" s="7"/>
      <c r="I68" s="60"/>
      <c r="J68" s="11"/>
      <c r="K68" s="11"/>
      <c r="L68" s="36"/>
      <c r="M68" s="11"/>
      <c r="N68" s="11"/>
      <c r="O68" s="60"/>
      <c r="P68" s="60"/>
      <c r="Q68" s="61"/>
      <c r="R68" s="60"/>
      <c r="S68" s="60"/>
      <c r="T68" s="60"/>
      <c r="U68" s="11"/>
      <c r="V68" s="12"/>
    </row>
    <row r="69" spans="1:22" ht="13.5" thickBot="1" x14ac:dyDescent="0.25">
      <c r="A69" s="54" t="s">
        <v>0</v>
      </c>
      <c r="B69" s="55" t="s">
        <v>6</v>
      </c>
      <c r="C69" s="56"/>
      <c r="D69" s="57"/>
      <c r="E69" s="56" t="s">
        <v>7</v>
      </c>
      <c r="F69" s="54" t="s">
        <v>0</v>
      </c>
      <c r="G69" s="58" t="s">
        <v>6</v>
      </c>
      <c r="H69" s="58"/>
      <c r="I69" s="58"/>
      <c r="J69" s="55"/>
      <c r="K69" s="56" t="s">
        <v>52</v>
      </c>
      <c r="L69" s="57"/>
      <c r="M69" s="56" t="s">
        <v>7</v>
      </c>
      <c r="N69" s="54" t="s">
        <v>0</v>
      </c>
      <c r="O69" s="55" t="s">
        <v>6</v>
      </c>
      <c r="P69" s="56"/>
      <c r="Q69" s="57"/>
      <c r="R69" s="56" t="s">
        <v>7</v>
      </c>
      <c r="S69" s="54" t="s">
        <v>0</v>
      </c>
      <c r="T69" s="58" t="s">
        <v>6</v>
      </c>
      <c r="U69" s="58"/>
      <c r="V69" s="55" t="s">
        <v>7</v>
      </c>
    </row>
    <row r="70" spans="1:22" ht="4.5" customHeight="1" thickBot="1" x14ac:dyDescent="0.25">
      <c r="A70" s="13"/>
      <c r="B70" s="15"/>
      <c r="C70" s="46"/>
      <c r="D70" s="38"/>
      <c r="E70" s="46"/>
      <c r="F70" s="13"/>
      <c r="G70" s="14"/>
      <c r="H70" s="14"/>
      <c r="I70" s="14"/>
      <c r="J70" s="15"/>
      <c r="K70" s="46"/>
      <c r="L70" s="38"/>
      <c r="M70" s="46"/>
      <c r="N70" s="13"/>
      <c r="O70" s="15"/>
      <c r="P70" s="46"/>
      <c r="Q70" s="38"/>
      <c r="R70" s="46"/>
      <c r="S70" s="13"/>
      <c r="T70" s="14"/>
      <c r="U70" s="14"/>
      <c r="V70" s="15"/>
    </row>
    <row r="71" spans="1:22" ht="13.5" thickBot="1" x14ac:dyDescent="0.25">
      <c r="A71" s="196" t="s">
        <v>14</v>
      </c>
      <c r="B71" s="197"/>
      <c r="C71" s="39"/>
      <c r="D71" s="40"/>
      <c r="E71" s="39"/>
      <c r="F71" s="196" t="s">
        <v>1</v>
      </c>
      <c r="G71" s="210"/>
      <c r="H71" s="218"/>
      <c r="I71" s="218"/>
      <c r="J71" s="219"/>
      <c r="K71" s="39"/>
      <c r="L71" s="40"/>
      <c r="M71" s="39"/>
      <c r="N71" s="196" t="s">
        <v>30</v>
      </c>
      <c r="O71" s="197"/>
      <c r="P71" s="39"/>
      <c r="Q71" s="40"/>
      <c r="R71" s="39"/>
      <c r="S71" s="211" t="s">
        <v>250</v>
      </c>
      <c r="T71" s="212"/>
      <c r="U71" s="212"/>
      <c r="V71" s="213"/>
    </row>
    <row r="72" spans="1:22" ht="13.5" thickBot="1" x14ac:dyDescent="0.25">
      <c r="A72" s="16" t="s">
        <v>15</v>
      </c>
      <c r="B72" s="121"/>
      <c r="C72" s="83">
        <v>0.2</v>
      </c>
      <c r="D72" s="34"/>
      <c r="E72" s="49">
        <f t="shared" ref="E72:E78" si="0">SUM(B72*C72)</f>
        <v>0</v>
      </c>
      <c r="F72" s="16" t="s">
        <v>109</v>
      </c>
      <c r="G72" s="125"/>
      <c r="H72" s="66"/>
      <c r="I72" s="87" t="s">
        <v>215</v>
      </c>
      <c r="J72" s="67"/>
      <c r="K72" s="83">
        <v>0.6</v>
      </c>
      <c r="L72" s="34"/>
      <c r="M72" s="49">
        <f t="shared" ref="M72:M99" si="1">SUM(G72:J72)*(K72)</f>
        <v>0</v>
      </c>
      <c r="N72" s="16" t="s">
        <v>171</v>
      </c>
      <c r="O72" s="121"/>
      <c r="P72" s="83">
        <v>0.1</v>
      </c>
      <c r="Q72" s="34"/>
      <c r="R72" s="49">
        <f t="shared" ref="R72:R92" si="2">SUM(O72*P72)</f>
        <v>0</v>
      </c>
      <c r="S72" s="16"/>
      <c r="T72" s="17"/>
      <c r="U72" s="86"/>
      <c r="V72" s="19">
        <f t="shared" ref="V72:V80" si="3">SUM(T72*U72)</f>
        <v>0</v>
      </c>
    </row>
    <row r="73" spans="1:22" x14ac:dyDescent="0.2">
      <c r="A73" s="20" t="s">
        <v>60</v>
      </c>
      <c r="B73" s="120"/>
      <c r="C73" s="82">
        <v>0.1</v>
      </c>
      <c r="D73" s="34"/>
      <c r="E73" s="37">
        <f t="shared" si="0"/>
        <v>0</v>
      </c>
      <c r="F73" s="20" t="s">
        <v>110</v>
      </c>
      <c r="G73" s="126"/>
      <c r="H73" s="68"/>
      <c r="I73" s="57" t="s">
        <v>216</v>
      </c>
      <c r="J73" s="69"/>
      <c r="K73" s="82">
        <v>1.2</v>
      </c>
      <c r="L73" s="34"/>
      <c r="M73" s="37">
        <f t="shared" si="1"/>
        <v>0</v>
      </c>
      <c r="N73" s="20" t="s">
        <v>178</v>
      </c>
      <c r="O73" s="120"/>
      <c r="P73" s="82">
        <v>0.5</v>
      </c>
      <c r="Q73" s="34"/>
      <c r="R73" s="37">
        <f t="shared" si="2"/>
        <v>0</v>
      </c>
      <c r="S73" s="20"/>
      <c r="T73" s="21"/>
      <c r="U73" s="84"/>
      <c r="V73" s="22">
        <f t="shared" si="3"/>
        <v>0</v>
      </c>
    </row>
    <row r="74" spans="1:22" x14ac:dyDescent="0.2">
      <c r="A74" s="20" t="s">
        <v>136</v>
      </c>
      <c r="B74" s="120"/>
      <c r="C74" s="82">
        <v>0.3</v>
      </c>
      <c r="D74" s="34"/>
      <c r="E74" s="37">
        <f t="shared" si="0"/>
        <v>0</v>
      </c>
      <c r="F74" s="20" t="s">
        <v>111</v>
      </c>
      <c r="G74" s="126"/>
      <c r="H74" s="68"/>
      <c r="I74" s="57" t="s">
        <v>217</v>
      </c>
      <c r="J74" s="69"/>
      <c r="K74" s="82">
        <v>1.8</v>
      </c>
      <c r="L74" s="34"/>
      <c r="M74" s="37">
        <f t="shared" si="1"/>
        <v>0</v>
      </c>
      <c r="N74" s="20" t="s">
        <v>172</v>
      </c>
      <c r="O74" s="120"/>
      <c r="P74" s="82">
        <v>1</v>
      </c>
      <c r="Q74" s="34"/>
      <c r="R74" s="37">
        <f t="shared" si="2"/>
        <v>0</v>
      </c>
      <c r="S74" s="20"/>
      <c r="T74" s="21"/>
      <c r="U74" s="84"/>
      <c r="V74" s="22">
        <f t="shared" si="3"/>
        <v>0</v>
      </c>
    </row>
    <row r="75" spans="1:22" x14ac:dyDescent="0.2">
      <c r="A75" s="20" t="s">
        <v>258</v>
      </c>
      <c r="B75" s="120"/>
      <c r="C75" s="82">
        <v>0.2</v>
      </c>
      <c r="D75" s="34"/>
      <c r="E75" s="37">
        <f t="shared" si="0"/>
        <v>0</v>
      </c>
      <c r="F75" s="20" t="s">
        <v>112</v>
      </c>
      <c r="G75" s="126"/>
      <c r="H75" s="68"/>
      <c r="I75" s="57" t="s">
        <v>218</v>
      </c>
      <c r="J75" s="69"/>
      <c r="K75" s="82">
        <v>2.4</v>
      </c>
      <c r="L75" s="34"/>
      <c r="M75" s="37">
        <f t="shared" si="1"/>
        <v>0</v>
      </c>
      <c r="N75" s="20" t="s">
        <v>15</v>
      </c>
      <c r="O75" s="120"/>
      <c r="P75" s="82">
        <v>0.2</v>
      </c>
      <c r="Q75" s="34"/>
      <c r="R75" s="37">
        <f t="shared" si="2"/>
        <v>0</v>
      </c>
      <c r="S75" s="20"/>
      <c r="T75" s="21"/>
      <c r="U75" s="84"/>
      <c r="V75" s="22">
        <f t="shared" si="3"/>
        <v>0</v>
      </c>
    </row>
    <row r="76" spans="1:22" x14ac:dyDescent="0.2">
      <c r="A76" s="20" t="s">
        <v>135</v>
      </c>
      <c r="B76" s="120"/>
      <c r="C76" s="82">
        <v>0.1</v>
      </c>
      <c r="D76" s="34"/>
      <c r="E76" s="37">
        <f t="shared" si="0"/>
        <v>0</v>
      </c>
      <c r="F76" s="20" t="s">
        <v>153</v>
      </c>
      <c r="G76" s="126"/>
      <c r="H76" s="68"/>
      <c r="I76" s="57" t="s">
        <v>219</v>
      </c>
      <c r="J76" s="69"/>
      <c r="K76" s="82">
        <v>3.6</v>
      </c>
      <c r="L76" s="34"/>
      <c r="M76" s="37">
        <f t="shared" si="1"/>
        <v>0</v>
      </c>
      <c r="N76" s="20" t="s">
        <v>122</v>
      </c>
      <c r="O76" s="120"/>
      <c r="P76" s="82">
        <v>0.1</v>
      </c>
      <c r="Q76" s="34"/>
      <c r="R76" s="37">
        <f t="shared" si="2"/>
        <v>0</v>
      </c>
      <c r="S76" s="20"/>
      <c r="T76" s="21"/>
      <c r="U76" s="84"/>
      <c r="V76" s="22">
        <f t="shared" si="3"/>
        <v>0</v>
      </c>
    </row>
    <row r="77" spans="1:22" x14ac:dyDescent="0.2">
      <c r="A77" s="20" t="s">
        <v>233</v>
      </c>
      <c r="B77" s="120"/>
      <c r="C77" s="82">
        <v>0.15</v>
      </c>
      <c r="D77" s="34"/>
      <c r="E77" s="37">
        <f t="shared" si="0"/>
        <v>0</v>
      </c>
      <c r="F77" s="20" t="s">
        <v>154</v>
      </c>
      <c r="G77" s="126"/>
      <c r="H77" s="68"/>
      <c r="I77" s="57" t="s">
        <v>220</v>
      </c>
      <c r="J77" s="69"/>
      <c r="K77" s="82">
        <v>1</v>
      </c>
      <c r="L77" s="34"/>
      <c r="M77" s="37">
        <f t="shared" si="1"/>
        <v>0</v>
      </c>
      <c r="N77" s="20" t="s">
        <v>25</v>
      </c>
      <c r="O77" s="120"/>
      <c r="P77" s="82">
        <v>0.3</v>
      </c>
      <c r="Q77" s="34"/>
      <c r="R77" s="37">
        <f t="shared" si="2"/>
        <v>0</v>
      </c>
      <c r="S77" s="20"/>
      <c r="T77" s="21"/>
      <c r="U77" s="84"/>
      <c r="V77" s="22">
        <f t="shared" si="3"/>
        <v>0</v>
      </c>
    </row>
    <row r="78" spans="1:22" ht="13.5" thickBot="1" x14ac:dyDescent="0.25">
      <c r="A78" s="20" t="s">
        <v>16</v>
      </c>
      <c r="B78" s="127"/>
      <c r="C78" s="85">
        <v>0.25</v>
      </c>
      <c r="D78" s="34"/>
      <c r="E78" s="37">
        <f t="shared" si="0"/>
        <v>0</v>
      </c>
      <c r="F78" s="20" t="s">
        <v>155</v>
      </c>
      <c r="G78" s="126"/>
      <c r="H78" s="68"/>
      <c r="I78" s="57" t="s">
        <v>221</v>
      </c>
      <c r="J78" s="69"/>
      <c r="K78" s="82">
        <v>0.6</v>
      </c>
      <c r="L78" s="34"/>
      <c r="M78" s="37">
        <f t="shared" si="1"/>
        <v>0</v>
      </c>
      <c r="N78" s="20" t="s">
        <v>127</v>
      </c>
      <c r="O78" s="120"/>
      <c r="P78" s="82">
        <v>0.12</v>
      </c>
      <c r="Q78" s="34"/>
      <c r="R78" s="37">
        <f t="shared" si="2"/>
        <v>0</v>
      </c>
      <c r="S78" s="20"/>
      <c r="T78" s="21"/>
      <c r="U78" s="84"/>
      <c r="V78" s="22">
        <f t="shared" si="3"/>
        <v>0</v>
      </c>
    </row>
    <row r="79" spans="1:22" ht="13.5" thickBot="1" x14ac:dyDescent="0.25">
      <c r="A79" s="196" t="s">
        <v>9</v>
      </c>
      <c r="B79" s="197"/>
      <c r="C79" s="39"/>
      <c r="D79" s="40"/>
      <c r="E79" s="39"/>
      <c r="F79" s="20" t="s">
        <v>240</v>
      </c>
      <c r="G79" s="126"/>
      <c r="H79" s="68"/>
      <c r="I79" s="57" t="s">
        <v>222</v>
      </c>
      <c r="J79" s="69"/>
      <c r="K79" s="82">
        <v>0.1</v>
      </c>
      <c r="L79" s="34"/>
      <c r="M79" s="37">
        <f t="shared" si="1"/>
        <v>0</v>
      </c>
      <c r="N79" s="20" t="s">
        <v>173</v>
      </c>
      <c r="O79" s="120"/>
      <c r="P79" s="82">
        <v>0.5</v>
      </c>
      <c r="Q79" s="34"/>
      <c r="R79" s="37">
        <f t="shared" si="2"/>
        <v>0</v>
      </c>
      <c r="S79" s="20"/>
      <c r="T79" s="21"/>
      <c r="U79" s="84"/>
      <c r="V79" s="22">
        <f t="shared" si="3"/>
        <v>0</v>
      </c>
    </row>
    <row r="80" spans="1:22" x14ac:dyDescent="0.2">
      <c r="A80" s="16" t="s">
        <v>54</v>
      </c>
      <c r="B80" s="121"/>
      <c r="C80" s="83">
        <v>0.7</v>
      </c>
      <c r="D80" s="34"/>
      <c r="E80" s="49">
        <f t="shared" ref="E80:E92" si="4">SUM(B80*C80)</f>
        <v>0</v>
      </c>
      <c r="F80" s="20" t="s">
        <v>2</v>
      </c>
      <c r="G80" s="126"/>
      <c r="H80" s="68"/>
      <c r="I80" s="57" t="s">
        <v>223</v>
      </c>
      <c r="J80" s="69"/>
      <c r="K80" s="82">
        <v>0.1</v>
      </c>
      <c r="L80" s="34"/>
      <c r="M80" s="37">
        <f t="shared" si="1"/>
        <v>0</v>
      </c>
      <c r="N80" s="20" t="s">
        <v>282</v>
      </c>
      <c r="O80" s="75"/>
      <c r="P80" s="82">
        <v>0.8</v>
      </c>
      <c r="Q80" s="34"/>
      <c r="R80" s="37">
        <f t="shared" si="2"/>
        <v>0</v>
      </c>
      <c r="S80" s="20"/>
      <c r="T80" s="21"/>
      <c r="U80" s="84"/>
      <c r="V80" s="22">
        <f t="shared" si="3"/>
        <v>0</v>
      </c>
    </row>
    <row r="81" spans="1:22" ht="13.5" thickBot="1" x14ac:dyDescent="0.25">
      <c r="A81" s="20" t="s">
        <v>53</v>
      </c>
      <c r="B81" s="120"/>
      <c r="C81" s="82">
        <v>0.5</v>
      </c>
      <c r="D81" s="34"/>
      <c r="E81" s="37">
        <f t="shared" si="4"/>
        <v>0</v>
      </c>
      <c r="F81" s="20" t="s">
        <v>113</v>
      </c>
      <c r="G81" s="126"/>
      <c r="H81" s="68"/>
      <c r="I81" s="87" t="s">
        <v>215</v>
      </c>
      <c r="J81" s="69"/>
      <c r="K81" s="82">
        <v>0.1</v>
      </c>
      <c r="L81" s="34"/>
      <c r="M81" s="37">
        <f t="shared" si="1"/>
        <v>0</v>
      </c>
      <c r="N81" s="20" t="s">
        <v>174</v>
      </c>
      <c r="O81" s="120"/>
      <c r="P81" s="82">
        <v>0.8</v>
      </c>
      <c r="Q81" s="34"/>
      <c r="R81" s="37">
        <f t="shared" si="2"/>
        <v>0</v>
      </c>
      <c r="S81" s="23"/>
      <c r="T81" s="24"/>
      <c r="U81" s="24"/>
      <c r="V81" s="25"/>
    </row>
    <row r="82" spans="1:22" ht="13.5" thickBot="1" x14ac:dyDescent="0.25">
      <c r="A82" s="20" t="s">
        <v>10</v>
      </c>
      <c r="B82" s="120"/>
      <c r="C82" s="82">
        <v>0.2</v>
      </c>
      <c r="D82" s="34"/>
      <c r="E82" s="37">
        <f t="shared" si="4"/>
        <v>0</v>
      </c>
      <c r="F82" s="20" t="s">
        <v>114</v>
      </c>
      <c r="G82" s="126"/>
      <c r="H82" s="68"/>
      <c r="I82" s="57" t="s">
        <v>216</v>
      </c>
      <c r="J82" s="69"/>
      <c r="K82" s="82">
        <v>4.4999999999999998E-2</v>
      </c>
      <c r="L82" s="34"/>
      <c r="M82" s="37">
        <f t="shared" si="1"/>
        <v>0</v>
      </c>
      <c r="N82" s="20" t="s">
        <v>128</v>
      </c>
      <c r="O82" s="120"/>
      <c r="P82" s="82">
        <v>1.5</v>
      </c>
      <c r="Q82" s="34"/>
      <c r="R82" s="37">
        <f t="shared" si="2"/>
        <v>0</v>
      </c>
      <c r="S82" s="196" t="s">
        <v>42</v>
      </c>
      <c r="T82" s="210"/>
      <c r="U82" s="210"/>
      <c r="V82" s="197"/>
    </row>
    <row r="83" spans="1:22" x14ac:dyDescent="0.2">
      <c r="A83" s="20" t="s">
        <v>103</v>
      </c>
      <c r="B83" s="120"/>
      <c r="C83" s="82">
        <v>2</v>
      </c>
      <c r="D83" s="34"/>
      <c r="E83" s="37">
        <f t="shared" si="4"/>
        <v>0</v>
      </c>
      <c r="F83" s="20" t="s">
        <v>156</v>
      </c>
      <c r="G83" s="126"/>
      <c r="H83" s="68"/>
      <c r="I83" s="57" t="s">
        <v>217</v>
      </c>
      <c r="J83" s="69"/>
      <c r="K83" s="82">
        <v>0.1</v>
      </c>
      <c r="L83" s="34"/>
      <c r="M83" s="37">
        <f t="shared" si="1"/>
        <v>0</v>
      </c>
      <c r="N83" s="20" t="s">
        <v>26</v>
      </c>
      <c r="O83" s="120"/>
      <c r="P83" s="82">
        <v>0.05</v>
      </c>
      <c r="Q83" s="34"/>
      <c r="R83" s="37">
        <f t="shared" si="2"/>
        <v>0</v>
      </c>
      <c r="S83" s="16" t="s">
        <v>11</v>
      </c>
      <c r="T83" s="122"/>
      <c r="U83" s="86">
        <v>0.12</v>
      </c>
      <c r="V83" s="19">
        <f t="shared" ref="V83:V100" si="5">SUM(T83*U83)</f>
        <v>0</v>
      </c>
    </row>
    <row r="84" spans="1:22" x14ac:dyDescent="0.2">
      <c r="A84" s="20" t="s">
        <v>106</v>
      </c>
      <c r="B84" s="120"/>
      <c r="C84" s="82">
        <v>1.1000000000000001</v>
      </c>
      <c r="D84" s="34"/>
      <c r="E84" s="37">
        <f t="shared" si="4"/>
        <v>0</v>
      </c>
      <c r="F84" s="20" t="s">
        <v>272</v>
      </c>
      <c r="G84" s="126"/>
      <c r="H84" s="68"/>
      <c r="I84" s="57" t="s">
        <v>218</v>
      </c>
      <c r="J84" s="69"/>
      <c r="K84" s="82">
        <v>0.15</v>
      </c>
      <c r="L84" s="34"/>
      <c r="M84" s="37">
        <f t="shared" si="1"/>
        <v>0</v>
      </c>
      <c r="N84" s="20" t="s">
        <v>175</v>
      </c>
      <c r="O84" s="120"/>
      <c r="P84" s="82">
        <v>0.1</v>
      </c>
      <c r="Q84" s="34"/>
      <c r="R84" s="37">
        <f t="shared" si="2"/>
        <v>0</v>
      </c>
      <c r="S84" s="20" t="s">
        <v>209</v>
      </c>
      <c r="T84" s="123"/>
      <c r="U84" s="84">
        <v>0.05</v>
      </c>
      <c r="V84" s="22">
        <f t="shared" si="5"/>
        <v>0</v>
      </c>
    </row>
    <row r="85" spans="1:22" x14ac:dyDescent="0.2">
      <c r="A85" s="20" t="s">
        <v>105</v>
      </c>
      <c r="B85" s="120"/>
      <c r="C85" s="82">
        <v>1</v>
      </c>
      <c r="D85" s="34"/>
      <c r="E85" s="37">
        <f t="shared" si="4"/>
        <v>0</v>
      </c>
      <c r="F85" s="20" t="s">
        <v>273</v>
      </c>
      <c r="G85" s="126"/>
      <c r="H85" s="68"/>
      <c r="I85" s="57" t="s">
        <v>219</v>
      </c>
      <c r="J85" s="69"/>
      <c r="K85" s="82">
        <v>0.1</v>
      </c>
      <c r="L85" s="34"/>
      <c r="M85" s="37">
        <f t="shared" si="1"/>
        <v>0</v>
      </c>
      <c r="N85" s="20" t="s">
        <v>27</v>
      </c>
      <c r="O85" s="120"/>
      <c r="P85" s="82">
        <v>0.1</v>
      </c>
      <c r="Q85" s="34"/>
      <c r="R85" s="37">
        <f t="shared" si="2"/>
        <v>0</v>
      </c>
      <c r="S85" s="20" t="s">
        <v>205</v>
      </c>
      <c r="T85" s="123"/>
      <c r="U85" s="84">
        <v>0.1</v>
      </c>
      <c r="V85" s="22">
        <f t="shared" si="5"/>
        <v>0</v>
      </c>
    </row>
    <row r="86" spans="1:22" x14ac:dyDescent="0.2">
      <c r="A86" s="20" t="s">
        <v>104</v>
      </c>
      <c r="B86" s="120"/>
      <c r="C86" s="82">
        <v>0.8</v>
      </c>
      <c r="D86" s="34"/>
      <c r="E86" s="37">
        <f t="shared" si="4"/>
        <v>0</v>
      </c>
      <c r="F86" s="20" t="s">
        <v>3</v>
      </c>
      <c r="G86" s="72"/>
      <c r="H86" s="68"/>
      <c r="I86" s="57" t="s">
        <v>220</v>
      </c>
      <c r="J86" s="69"/>
      <c r="K86" s="82">
        <v>0.8</v>
      </c>
      <c r="L86" s="34"/>
      <c r="M86" s="37">
        <f t="shared" si="1"/>
        <v>0</v>
      </c>
      <c r="N86" s="20" t="s">
        <v>177</v>
      </c>
      <c r="O86" s="120"/>
      <c r="P86" s="82">
        <v>0.1</v>
      </c>
      <c r="Q86" s="34"/>
      <c r="R86" s="37">
        <f t="shared" si="2"/>
        <v>0</v>
      </c>
      <c r="S86" s="20" t="s">
        <v>206</v>
      </c>
      <c r="T86" s="123"/>
      <c r="U86" s="84">
        <v>0.2</v>
      </c>
      <c r="V86" s="22">
        <f t="shared" si="5"/>
        <v>0</v>
      </c>
    </row>
    <row r="87" spans="1:22" x14ac:dyDescent="0.2">
      <c r="A87" s="20" t="s">
        <v>134</v>
      </c>
      <c r="B87" s="120"/>
      <c r="C87" s="82">
        <v>1.1000000000000001</v>
      </c>
      <c r="D87" s="34"/>
      <c r="E87" s="37">
        <f t="shared" si="4"/>
        <v>0</v>
      </c>
      <c r="F87" s="20" t="s">
        <v>4</v>
      </c>
      <c r="G87" s="126"/>
      <c r="H87" s="68"/>
      <c r="I87" s="57" t="s">
        <v>221</v>
      </c>
      <c r="J87" s="69"/>
      <c r="K87" s="82">
        <v>0.2</v>
      </c>
      <c r="L87" s="34"/>
      <c r="M87" s="37">
        <f t="shared" si="1"/>
        <v>0</v>
      </c>
      <c r="N87" s="20" t="s">
        <v>176</v>
      </c>
      <c r="O87" s="120"/>
      <c r="P87" s="82">
        <v>0.5</v>
      </c>
      <c r="Q87" s="34"/>
      <c r="R87" s="37">
        <f t="shared" si="2"/>
        <v>0</v>
      </c>
      <c r="S87" s="20" t="s">
        <v>58</v>
      </c>
      <c r="T87" s="73"/>
      <c r="U87" s="84">
        <v>0.3</v>
      </c>
      <c r="V87" s="22">
        <f t="shared" si="5"/>
        <v>0</v>
      </c>
    </row>
    <row r="88" spans="1:22" x14ac:dyDescent="0.2">
      <c r="A88" s="20" t="s">
        <v>138</v>
      </c>
      <c r="B88" s="120"/>
      <c r="C88" s="82">
        <v>0.8</v>
      </c>
      <c r="D88" s="34"/>
      <c r="E88" s="37">
        <f t="shared" si="4"/>
        <v>0</v>
      </c>
      <c r="F88" s="20" t="s">
        <v>5</v>
      </c>
      <c r="G88" s="76"/>
      <c r="H88" s="68"/>
      <c r="I88" s="57" t="s">
        <v>222</v>
      </c>
      <c r="J88" s="69"/>
      <c r="K88" s="82">
        <v>3.15</v>
      </c>
      <c r="L88" s="34"/>
      <c r="M88" s="37">
        <f t="shared" si="1"/>
        <v>0</v>
      </c>
      <c r="N88" s="20" t="s">
        <v>179</v>
      </c>
      <c r="O88" s="120"/>
      <c r="P88" s="82">
        <v>0.6</v>
      </c>
      <c r="Q88" s="34"/>
      <c r="R88" s="37">
        <f t="shared" si="2"/>
        <v>0</v>
      </c>
      <c r="S88" s="90" t="s">
        <v>231</v>
      </c>
      <c r="T88" s="73"/>
      <c r="U88" s="84">
        <v>0.15</v>
      </c>
      <c r="V88" s="22">
        <f t="shared" si="5"/>
        <v>0</v>
      </c>
    </row>
    <row r="89" spans="1:22" x14ac:dyDescent="0.2">
      <c r="A89" s="20" t="s">
        <v>230</v>
      </c>
      <c r="B89" s="120"/>
      <c r="C89" s="82">
        <v>0.5</v>
      </c>
      <c r="D89" s="34"/>
      <c r="E89" s="37">
        <f t="shared" si="4"/>
        <v>0</v>
      </c>
      <c r="F89" s="20" t="s">
        <v>274</v>
      </c>
      <c r="G89" s="76"/>
      <c r="H89" s="68"/>
      <c r="I89" s="57" t="s">
        <v>223</v>
      </c>
      <c r="J89" s="69"/>
      <c r="K89" s="82">
        <v>1</v>
      </c>
      <c r="L89" s="34"/>
      <c r="M89" s="37">
        <f t="shared" si="1"/>
        <v>0</v>
      </c>
      <c r="N89" s="20" t="s">
        <v>283</v>
      </c>
      <c r="O89" s="120"/>
      <c r="P89" s="82">
        <v>0.3</v>
      </c>
      <c r="Q89" s="34"/>
      <c r="R89" s="37">
        <f t="shared" si="2"/>
        <v>0</v>
      </c>
      <c r="S89" s="79" t="s">
        <v>257</v>
      </c>
      <c r="T89" s="73"/>
      <c r="U89" s="84">
        <v>0.1</v>
      </c>
      <c r="V89" s="22">
        <f t="shared" si="5"/>
        <v>0</v>
      </c>
    </row>
    <row r="90" spans="1:22" ht="13.5" thickBot="1" x14ac:dyDescent="0.25">
      <c r="A90" s="20" t="s">
        <v>137</v>
      </c>
      <c r="B90" s="120"/>
      <c r="C90" s="82">
        <v>0.6</v>
      </c>
      <c r="D90" s="34"/>
      <c r="E90" s="37">
        <f t="shared" si="4"/>
        <v>0</v>
      </c>
      <c r="F90" s="20" t="s">
        <v>159</v>
      </c>
      <c r="G90" s="126"/>
      <c r="H90" s="68"/>
      <c r="I90" s="87" t="s">
        <v>215</v>
      </c>
      <c r="J90" s="69"/>
      <c r="K90" s="82">
        <v>0.6</v>
      </c>
      <c r="L90" s="34"/>
      <c r="M90" s="37">
        <f t="shared" si="1"/>
        <v>0</v>
      </c>
      <c r="N90" s="20" t="s">
        <v>123</v>
      </c>
      <c r="O90" s="120"/>
      <c r="P90" s="82">
        <v>0.1</v>
      </c>
      <c r="Q90" s="34"/>
      <c r="R90" s="37">
        <f t="shared" si="2"/>
        <v>0</v>
      </c>
      <c r="S90" s="79" t="s">
        <v>232</v>
      </c>
      <c r="T90" s="123"/>
      <c r="U90" s="84">
        <v>0.05</v>
      </c>
      <c r="V90" s="22">
        <f t="shared" si="5"/>
        <v>0</v>
      </c>
    </row>
    <row r="91" spans="1:22" x14ac:dyDescent="0.2">
      <c r="A91" s="20" t="s">
        <v>12</v>
      </c>
      <c r="B91" s="120"/>
      <c r="C91" s="82">
        <v>0.5</v>
      </c>
      <c r="D91" s="34"/>
      <c r="E91" s="37">
        <f t="shared" si="4"/>
        <v>0</v>
      </c>
      <c r="F91" s="20" t="s">
        <v>160</v>
      </c>
      <c r="G91" s="126"/>
      <c r="H91" s="68"/>
      <c r="I91" s="57" t="s">
        <v>216</v>
      </c>
      <c r="J91" s="69"/>
      <c r="K91" s="82">
        <v>0.4</v>
      </c>
      <c r="L91" s="34"/>
      <c r="M91" s="37">
        <f t="shared" si="1"/>
        <v>0</v>
      </c>
      <c r="N91" s="20" t="s">
        <v>180</v>
      </c>
      <c r="O91" s="120"/>
      <c r="P91" s="82">
        <v>0.15</v>
      </c>
      <c r="Q91" s="34"/>
      <c r="R91" s="37">
        <f t="shared" si="2"/>
        <v>0</v>
      </c>
      <c r="S91" s="20" t="s">
        <v>194</v>
      </c>
      <c r="T91" s="123"/>
      <c r="U91" s="84">
        <v>0.15</v>
      </c>
      <c r="V91" s="22">
        <f t="shared" si="5"/>
        <v>0</v>
      </c>
    </row>
    <row r="92" spans="1:22" ht="13.5" thickBot="1" x14ac:dyDescent="0.25">
      <c r="A92" s="20" t="s">
        <v>13</v>
      </c>
      <c r="B92" s="127"/>
      <c r="C92" s="82">
        <v>1</v>
      </c>
      <c r="D92" s="34"/>
      <c r="E92" s="37">
        <f t="shared" si="4"/>
        <v>0</v>
      </c>
      <c r="F92" s="20" t="s">
        <v>281</v>
      </c>
      <c r="G92" s="126"/>
      <c r="H92" s="68"/>
      <c r="I92" s="57" t="s">
        <v>217</v>
      </c>
      <c r="J92" s="69"/>
      <c r="K92" s="82">
        <v>0.2</v>
      </c>
      <c r="L92" s="34"/>
      <c r="M92" s="37">
        <f t="shared" si="1"/>
        <v>0</v>
      </c>
      <c r="N92" s="20" t="s">
        <v>28</v>
      </c>
      <c r="O92" s="120"/>
      <c r="P92" s="82">
        <v>0.3</v>
      </c>
      <c r="Q92" s="34"/>
      <c r="R92" s="37">
        <f t="shared" si="2"/>
        <v>0</v>
      </c>
      <c r="S92" s="20" t="s">
        <v>43</v>
      </c>
      <c r="T92" s="123"/>
      <c r="U92" s="84">
        <v>0.15</v>
      </c>
      <c r="V92" s="22">
        <f t="shared" si="5"/>
        <v>0</v>
      </c>
    </row>
    <row r="93" spans="1:22" ht="13.5" thickBot="1" x14ac:dyDescent="0.25">
      <c r="A93" s="196" t="s">
        <v>24</v>
      </c>
      <c r="B93" s="197"/>
      <c r="C93" s="39"/>
      <c r="D93" s="40"/>
      <c r="E93" s="39"/>
      <c r="F93" s="20" t="s">
        <v>133</v>
      </c>
      <c r="G93" s="126"/>
      <c r="H93" s="68"/>
      <c r="I93" s="57" t="s">
        <v>218</v>
      </c>
      <c r="J93" s="69"/>
      <c r="K93" s="82">
        <v>0.15</v>
      </c>
      <c r="L93" s="34"/>
      <c r="M93" s="37">
        <f t="shared" si="1"/>
        <v>0</v>
      </c>
      <c r="N93" s="196" t="s">
        <v>29</v>
      </c>
      <c r="O93" s="197"/>
      <c r="P93" s="39"/>
      <c r="Q93" s="40"/>
      <c r="R93" s="39"/>
      <c r="S93" s="20" t="s">
        <v>191</v>
      </c>
      <c r="T93" s="123"/>
      <c r="U93" s="84">
        <v>0.05</v>
      </c>
      <c r="V93" s="22">
        <f t="shared" si="5"/>
        <v>0</v>
      </c>
    </row>
    <row r="94" spans="1:22" x14ac:dyDescent="0.2">
      <c r="A94" s="16" t="s">
        <v>268</v>
      </c>
      <c r="B94" s="74"/>
      <c r="C94" s="83">
        <v>2.5</v>
      </c>
      <c r="D94" s="34"/>
      <c r="E94" s="49">
        <f t="shared" ref="E94:E103" si="6">SUM(B94*C94)</f>
        <v>0</v>
      </c>
      <c r="F94" s="20" t="s">
        <v>158</v>
      </c>
      <c r="G94" s="126"/>
      <c r="H94" s="68"/>
      <c r="I94" s="57" t="s">
        <v>219</v>
      </c>
      <c r="J94" s="69"/>
      <c r="K94" s="82">
        <v>0.7</v>
      </c>
      <c r="L94" s="34"/>
      <c r="M94" s="37">
        <f t="shared" si="1"/>
        <v>0</v>
      </c>
      <c r="N94" s="16" t="s">
        <v>31</v>
      </c>
      <c r="O94" s="121"/>
      <c r="P94" s="83">
        <v>0.3</v>
      </c>
      <c r="Q94" s="34"/>
      <c r="R94" s="49">
        <f t="shared" ref="R94:R124" si="7">SUM(O94*P94)</f>
        <v>0</v>
      </c>
      <c r="S94" s="20" t="s">
        <v>196</v>
      </c>
      <c r="T94" s="123"/>
      <c r="U94" s="84">
        <v>0.2</v>
      </c>
      <c r="V94" s="22">
        <f t="shared" si="5"/>
        <v>0</v>
      </c>
    </row>
    <row r="95" spans="1:22" x14ac:dyDescent="0.2">
      <c r="A95" s="20" t="s">
        <v>262</v>
      </c>
      <c r="B95" s="120"/>
      <c r="C95" s="82">
        <v>0.2</v>
      </c>
      <c r="D95" s="34"/>
      <c r="E95" s="37">
        <f t="shared" si="6"/>
        <v>0</v>
      </c>
      <c r="F95" s="20" t="s">
        <v>157</v>
      </c>
      <c r="G95" s="126"/>
      <c r="H95" s="68"/>
      <c r="I95" s="57" t="s">
        <v>220</v>
      </c>
      <c r="J95" s="69"/>
      <c r="K95" s="82">
        <v>0.3</v>
      </c>
      <c r="L95" s="34"/>
      <c r="M95" s="37">
        <f t="shared" si="1"/>
        <v>0</v>
      </c>
      <c r="N95" s="20" t="s">
        <v>184</v>
      </c>
      <c r="O95" s="120"/>
      <c r="P95" s="82">
        <v>0.25</v>
      </c>
      <c r="Q95" s="34"/>
      <c r="R95" s="37">
        <f t="shared" si="7"/>
        <v>0</v>
      </c>
      <c r="S95" s="20" t="s">
        <v>276</v>
      </c>
      <c r="T95" s="123"/>
      <c r="U95" s="84">
        <v>7</v>
      </c>
      <c r="V95" s="22">
        <f t="shared" si="5"/>
        <v>0</v>
      </c>
    </row>
    <row r="96" spans="1:22" x14ac:dyDescent="0.2">
      <c r="A96" s="20" t="s">
        <v>263</v>
      </c>
      <c r="B96" s="120"/>
      <c r="C96" s="82">
        <v>0.2</v>
      </c>
      <c r="D96" s="34"/>
      <c r="E96" s="37">
        <f t="shared" si="6"/>
        <v>0</v>
      </c>
      <c r="F96" s="20" t="s">
        <v>115</v>
      </c>
      <c r="G96" s="126"/>
      <c r="H96" s="68"/>
      <c r="I96" s="57" t="s">
        <v>221</v>
      </c>
      <c r="J96" s="69"/>
      <c r="K96" s="82">
        <v>0.5</v>
      </c>
      <c r="L96" s="34"/>
      <c r="M96" s="37">
        <f t="shared" si="1"/>
        <v>0</v>
      </c>
      <c r="N96" s="20" t="s">
        <v>251</v>
      </c>
      <c r="O96" s="120"/>
      <c r="P96" s="82">
        <v>0.1</v>
      </c>
      <c r="Q96" s="34"/>
      <c r="R96" s="37">
        <f t="shared" si="7"/>
        <v>0</v>
      </c>
      <c r="S96" s="20" t="s">
        <v>270</v>
      </c>
      <c r="T96" s="73"/>
      <c r="U96" s="84">
        <v>1</v>
      </c>
      <c r="V96" s="22">
        <f t="shared" si="5"/>
        <v>0</v>
      </c>
    </row>
    <row r="97" spans="1:25" x14ac:dyDescent="0.2">
      <c r="A97" s="20" t="s">
        <v>107</v>
      </c>
      <c r="B97" s="120"/>
      <c r="C97" s="82">
        <v>1</v>
      </c>
      <c r="D97" s="34"/>
      <c r="E97" s="37">
        <f t="shared" si="6"/>
        <v>0</v>
      </c>
      <c r="F97" s="20" t="s">
        <v>116</v>
      </c>
      <c r="G97" s="126"/>
      <c r="H97" s="68"/>
      <c r="I97" s="57" t="s">
        <v>222</v>
      </c>
      <c r="J97" s="69"/>
      <c r="K97" s="82">
        <v>1</v>
      </c>
      <c r="L97" s="34"/>
      <c r="M97" s="37">
        <f t="shared" si="1"/>
        <v>0</v>
      </c>
      <c r="N97" s="20" t="s">
        <v>32</v>
      </c>
      <c r="O97" s="120"/>
      <c r="P97" s="82">
        <v>0.05</v>
      </c>
      <c r="Q97" s="34"/>
      <c r="R97" s="37">
        <f t="shared" si="7"/>
        <v>0</v>
      </c>
      <c r="S97" s="20" t="s">
        <v>195</v>
      </c>
      <c r="T97" s="123"/>
      <c r="U97" s="84">
        <v>0.1</v>
      </c>
      <c r="V97" s="22">
        <f t="shared" si="5"/>
        <v>0</v>
      </c>
    </row>
    <row r="98" spans="1:25" x14ac:dyDescent="0.2">
      <c r="A98" s="20" t="s">
        <v>108</v>
      </c>
      <c r="B98" s="120"/>
      <c r="C98" s="82">
        <v>0.5</v>
      </c>
      <c r="D98" s="34"/>
      <c r="E98" s="37">
        <f t="shared" si="6"/>
        <v>0</v>
      </c>
      <c r="F98" s="20" t="s">
        <v>117</v>
      </c>
      <c r="G98" s="126"/>
      <c r="H98" s="68"/>
      <c r="I98" s="57" t="s">
        <v>223</v>
      </c>
      <c r="J98" s="69"/>
      <c r="K98" s="82">
        <v>1.5</v>
      </c>
      <c r="L98" s="34"/>
      <c r="M98" s="37">
        <f t="shared" si="1"/>
        <v>0</v>
      </c>
      <c r="N98" s="20" t="s">
        <v>185</v>
      </c>
      <c r="O98" s="120"/>
      <c r="P98" s="82">
        <v>0.4</v>
      </c>
      <c r="Q98" s="34"/>
      <c r="R98" s="37">
        <f t="shared" si="7"/>
        <v>0</v>
      </c>
      <c r="S98" s="20" t="s">
        <v>192</v>
      </c>
      <c r="T98" s="123"/>
      <c r="U98" s="84">
        <v>0.1</v>
      </c>
      <c r="V98" s="22">
        <f t="shared" si="5"/>
        <v>0</v>
      </c>
    </row>
    <row r="99" spans="1:25" ht="13.5" thickBot="1" x14ac:dyDescent="0.25">
      <c r="A99" s="20" t="s">
        <v>140</v>
      </c>
      <c r="B99" s="120"/>
      <c r="C99" s="82">
        <v>0.4</v>
      </c>
      <c r="D99" s="34"/>
      <c r="E99" s="37">
        <f t="shared" si="6"/>
        <v>0</v>
      </c>
      <c r="F99" s="20" t="s">
        <v>288</v>
      </c>
      <c r="G99" s="126"/>
      <c r="H99" s="70"/>
      <c r="I99" s="87" t="s">
        <v>215</v>
      </c>
      <c r="J99" s="71"/>
      <c r="K99" s="82">
        <v>2</v>
      </c>
      <c r="L99" s="34"/>
      <c r="M99" s="37">
        <f t="shared" si="1"/>
        <v>0</v>
      </c>
      <c r="N99" s="20" t="s">
        <v>186</v>
      </c>
      <c r="O99" s="120"/>
      <c r="P99" s="82">
        <v>0.2</v>
      </c>
      <c r="Q99" s="34"/>
      <c r="R99" s="37">
        <f t="shared" si="7"/>
        <v>0</v>
      </c>
      <c r="S99" s="81" t="s">
        <v>193</v>
      </c>
      <c r="T99" s="123"/>
      <c r="U99" s="84">
        <v>0.17</v>
      </c>
      <c r="V99" s="22">
        <f t="shared" si="5"/>
        <v>0</v>
      </c>
    </row>
    <row r="100" spans="1:25" ht="13.5" thickBot="1" x14ac:dyDescent="0.25">
      <c r="A100" s="20" t="s">
        <v>139</v>
      </c>
      <c r="B100" s="120"/>
      <c r="C100" s="82">
        <v>0.2</v>
      </c>
      <c r="D100" s="34"/>
      <c r="E100" s="37">
        <f t="shared" si="6"/>
        <v>0</v>
      </c>
      <c r="F100" s="5"/>
      <c r="G100" s="8"/>
      <c r="H100" s="65"/>
      <c r="I100" s="65"/>
      <c r="J100" s="80"/>
      <c r="K100" s="51"/>
      <c r="L100" s="2"/>
      <c r="M100" s="50"/>
      <c r="N100" s="20" t="s">
        <v>187</v>
      </c>
      <c r="O100" s="120"/>
      <c r="P100" s="82">
        <v>0.15</v>
      </c>
      <c r="Q100" s="34"/>
      <c r="R100" s="37">
        <f t="shared" si="7"/>
        <v>0</v>
      </c>
      <c r="S100" s="20" t="s">
        <v>62</v>
      </c>
      <c r="T100" s="123"/>
      <c r="U100" s="84">
        <v>0.15</v>
      </c>
      <c r="V100" s="22">
        <f t="shared" si="5"/>
        <v>0</v>
      </c>
    </row>
    <row r="101" spans="1:25" ht="13.5" thickBot="1" x14ac:dyDescent="0.25">
      <c r="A101" s="20" t="s">
        <v>264</v>
      </c>
      <c r="B101" s="120"/>
      <c r="C101" s="82">
        <v>1</v>
      </c>
      <c r="D101" s="34"/>
      <c r="E101" s="37">
        <f t="shared" si="6"/>
        <v>0</v>
      </c>
      <c r="F101" s="4" t="s">
        <v>8</v>
      </c>
      <c r="G101" s="62">
        <v>1</v>
      </c>
      <c r="H101" s="62">
        <v>2</v>
      </c>
      <c r="I101" s="62">
        <v>3</v>
      </c>
      <c r="J101" s="63">
        <v>4</v>
      </c>
      <c r="K101" s="52"/>
      <c r="L101" s="2"/>
      <c r="M101" s="53"/>
      <c r="N101" s="20" t="s">
        <v>210</v>
      </c>
      <c r="O101" s="75"/>
      <c r="P101" s="82">
        <v>0.3</v>
      </c>
      <c r="Q101" s="34"/>
      <c r="R101" s="37">
        <f t="shared" si="7"/>
        <v>0</v>
      </c>
      <c r="S101" s="20" t="s">
        <v>57</v>
      </c>
      <c r="T101" s="123"/>
      <c r="U101" s="84">
        <v>0.15</v>
      </c>
      <c r="V101" s="22">
        <f t="shared" ref="V101:V117" si="8">SUM(T101*U101)</f>
        <v>0</v>
      </c>
    </row>
    <row r="102" spans="1:25" x14ac:dyDescent="0.2">
      <c r="A102" s="20" t="s">
        <v>265</v>
      </c>
      <c r="B102" s="120"/>
      <c r="C102" s="82">
        <v>0.6</v>
      </c>
      <c r="D102" s="34"/>
      <c r="E102" s="37">
        <f t="shared" si="6"/>
        <v>0</v>
      </c>
      <c r="F102" s="16" t="s">
        <v>161</v>
      </c>
      <c r="G102" s="122"/>
      <c r="H102" s="122"/>
      <c r="I102" s="122"/>
      <c r="J102" s="121"/>
      <c r="K102" s="83">
        <v>2</v>
      </c>
      <c r="L102" s="34"/>
      <c r="M102" s="49">
        <f t="shared" ref="M102:M124" si="9">SUM(G102:J102)*(K102)</f>
        <v>0</v>
      </c>
      <c r="N102" s="20" t="s">
        <v>181</v>
      </c>
      <c r="O102" s="120"/>
      <c r="P102" s="82">
        <v>0.15</v>
      </c>
      <c r="Q102" s="34"/>
      <c r="R102" s="37">
        <f t="shared" si="7"/>
        <v>0</v>
      </c>
      <c r="S102" s="124" t="s">
        <v>253</v>
      </c>
      <c r="T102" s="123"/>
      <c r="U102" s="84">
        <v>0.3</v>
      </c>
      <c r="V102" s="22">
        <f t="shared" si="8"/>
        <v>0</v>
      </c>
    </row>
    <row r="103" spans="1:25" ht="13.5" thickBot="1" x14ac:dyDescent="0.25">
      <c r="A103" s="23" t="s">
        <v>259</v>
      </c>
      <c r="B103" s="120"/>
      <c r="C103" s="82">
        <v>0.2</v>
      </c>
      <c r="D103" s="34"/>
      <c r="E103" s="37">
        <f t="shared" si="6"/>
        <v>0</v>
      </c>
      <c r="F103" s="20" t="s">
        <v>18</v>
      </c>
      <c r="G103" s="123"/>
      <c r="H103" s="123"/>
      <c r="I103" s="123"/>
      <c r="J103" s="120"/>
      <c r="K103" s="82">
        <v>1.6</v>
      </c>
      <c r="L103" s="34"/>
      <c r="M103" s="37">
        <f t="shared" si="9"/>
        <v>0</v>
      </c>
      <c r="N103" s="20" t="s">
        <v>33</v>
      </c>
      <c r="O103" s="120"/>
      <c r="P103" s="82">
        <v>0.15</v>
      </c>
      <c r="Q103" s="34"/>
      <c r="R103" s="37">
        <f t="shared" si="7"/>
        <v>0</v>
      </c>
      <c r="S103" s="20" t="s">
        <v>120</v>
      </c>
      <c r="T103" s="73"/>
      <c r="U103" s="84">
        <v>0.2</v>
      </c>
      <c r="V103" s="22">
        <f t="shared" si="8"/>
        <v>0</v>
      </c>
    </row>
    <row r="104" spans="1:25" ht="13.5" thickBot="1" x14ac:dyDescent="0.25">
      <c r="A104" s="196" t="s">
        <v>23</v>
      </c>
      <c r="B104" s="197"/>
      <c r="C104" s="39"/>
      <c r="D104" s="40"/>
      <c r="E104" s="39"/>
      <c r="F104" s="20" t="s">
        <v>163</v>
      </c>
      <c r="G104" s="123"/>
      <c r="H104" s="123"/>
      <c r="I104" s="123"/>
      <c r="J104" s="120"/>
      <c r="K104" s="82">
        <v>1.4</v>
      </c>
      <c r="L104" s="34"/>
      <c r="M104" s="37">
        <f t="shared" si="9"/>
        <v>0</v>
      </c>
      <c r="N104" s="20" t="s">
        <v>124</v>
      </c>
      <c r="O104" s="120"/>
      <c r="P104" s="82">
        <v>0.15</v>
      </c>
      <c r="Q104" s="34"/>
      <c r="R104" s="37">
        <f t="shared" si="7"/>
        <v>0</v>
      </c>
      <c r="S104" s="20" t="s">
        <v>121</v>
      </c>
      <c r="T104" s="73"/>
      <c r="U104" s="84">
        <v>0.1</v>
      </c>
      <c r="V104" s="22">
        <f t="shared" si="8"/>
        <v>0</v>
      </c>
    </row>
    <row r="105" spans="1:25" x14ac:dyDescent="0.2">
      <c r="A105" s="16" t="s">
        <v>141</v>
      </c>
      <c r="B105" s="121"/>
      <c r="C105" s="83">
        <v>0.2</v>
      </c>
      <c r="D105" s="34"/>
      <c r="E105" s="49">
        <f t="shared" ref="E105:E124" si="10">SUM(B105*C105)</f>
        <v>0</v>
      </c>
      <c r="F105" s="20" t="s">
        <v>17</v>
      </c>
      <c r="G105" s="123"/>
      <c r="H105" s="123"/>
      <c r="I105" s="123"/>
      <c r="J105" s="120"/>
      <c r="K105" s="82">
        <v>0.9</v>
      </c>
      <c r="L105" s="34"/>
      <c r="M105" s="37">
        <f t="shared" si="9"/>
        <v>0</v>
      </c>
      <c r="N105" s="20" t="s">
        <v>34</v>
      </c>
      <c r="O105" s="120"/>
      <c r="P105" s="82">
        <v>0.1</v>
      </c>
      <c r="Q105" s="34"/>
      <c r="R105" s="37">
        <f t="shared" si="7"/>
        <v>0</v>
      </c>
      <c r="S105" s="20" t="s">
        <v>44</v>
      </c>
      <c r="T105" s="73"/>
      <c r="U105" s="84">
        <v>0.3</v>
      </c>
      <c r="V105" s="22">
        <f t="shared" si="8"/>
        <v>0</v>
      </c>
      <c r="Y105" s="20"/>
    </row>
    <row r="106" spans="1:25" x14ac:dyDescent="0.2">
      <c r="A106" s="20" t="s">
        <v>142</v>
      </c>
      <c r="B106" s="120"/>
      <c r="C106" s="82">
        <v>0.4</v>
      </c>
      <c r="D106" s="34"/>
      <c r="E106" s="37">
        <f t="shared" si="10"/>
        <v>0</v>
      </c>
      <c r="F106" s="20" t="s">
        <v>19</v>
      </c>
      <c r="G106" s="123"/>
      <c r="H106" s="123"/>
      <c r="I106" s="123"/>
      <c r="J106" s="120"/>
      <c r="K106" s="82">
        <v>1.5</v>
      </c>
      <c r="L106" s="34"/>
      <c r="M106" s="37">
        <f t="shared" si="9"/>
        <v>0</v>
      </c>
      <c r="N106" s="20" t="s">
        <v>35</v>
      </c>
      <c r="O106" s="75"/>
      <c r="P106" s="82">
        <v>0.5</v>
      </c>
      <c r="Q106" s="34"/>
      <c r="R106" s="37">
        <f t="shared" si="7"/>
        <v>0</v>
      </c>
      <c r="S106" s="20" t="s">
        <v>285</v>
      </c>
      <c r="T106" s="123"/>
      <c r="U106" s="84">
        <v>0.15</v>
      </c>
      <c r="V106" s="22">
        <f t="shared" si="8"/>
        <v>0</v>
      </c>
    </row>
    <row r="107" spans="1:25" x14ac:dyDescent="0.2">
      <c r="A107" s="26" t="s">
        <v>61</v>
      </c>
      <c r="B107" s="120"/>
      <c r="C107" s="82">
        <v>1</v>
      </c>
      <c r="D107" s="34"/>
      <c r="E107" s="37">
        <f t="shared" si="10"/>
        <v>0</v>
      </c>
      <c r="F107" s="20" t="s">
        <v>162</v>
      </c>
      <c r="G107" s="123"/>
      <c r="H107" s="123"/>
      <c r="I107" s="123"/>
      <c r="J107" s="120"/>
      <c r="K107" s="82">
        <v>1.8</v>
      </c>
      <c r="L107" s="34"/>
      <c r="M107" s="37">
        <f t="shared" si="9"/>
        <v>0</v>
      </c>
      <c r="N107" s="20" t="s">
        <v>36</v>
      </c>
      <c r="O107" s="75"/>
      <c r="P107" s="82">
        <v>0.1</v>
      </c>
      <c r="Q107" s="34"/>
      <c r="R107" s="37">
        <f t="shared" si="7"/>
        <v>0</v>
      </c>
      <c r="S107" s="20" t="s">
        <v>45</v>
      </c>
      <c r="T107" s="123"/>
      <c r="U107" s="84">
        <v>0.15</v>
      </c>
      <c r="V107" s="22">
        <f t="shared" si="8"/>
        <v>0</v>
      </c>
    </row>
    <row r="108" spans="1:25" x14ac:dyDescent="0.2">
      <c r="A108" s="20" t="s">
        <v>146</v>
      </c>
      <c r="B108" s="120"/>
      <c r="C108" s="82">
        <v>0.4</v>
      </c>
      <c r="D108" s="34"/>
      <c r="E108" s="37">
        <f t="shared" si="10"/>
        <v>0</v>
      </c>
      <c r="F108" s="20" t="s">
        <v>63</v>
      </c>
      <c r="G108" s="123"/>
      <c r="H108" s="123"/>
      <c r="I108" s="123"/>
      <c r="J108" s="120"/>
      <c r="K108" s="82">
        <v>0.05</v>
      </c>
      <c r="L108" s="34"/>
      <c r="M108" s="37">
        <f t="shared" si="9"/>
        <v>0</v>
      </c>
      <c r="N108" s="20" t="s">
        <v>204</v>
      </c>
      <c r="O108" s="75"/>
      <c r="P108" s="82">
        <v>0.2</v>
      </c>
      <c r="Q108" s="34"/>
      <c r="R108" s="37">
        <f t="shared" si="7"/>
        <v>0</v>
      </c>
      <c r="S108" s="20" t="s">
        <v>65</v>
      </c>
      <c r="T108" s="123"/>
      <c r="U108" s="84">
        <v>0.15</v>
      </c>
      <c r="V108" s="22">
        <f t="shared" si="8"/>
        <v>0</v>
      </c>
    </row>
    <row r="109" spans="1:25" x14ac:dyDescent="0.2">
      <c r="A109" s="20" t="s">
        <v>147</v>
      </c>
      <c r="B109" s="120"/>
      <c r="C109" s="82">
        <v>0.1</v>
      </c>
      <c r="D109" s="34"/>
      <c r="E109" s="37">
        <f t="shared" si="10"/>
        <v>0</v>
      </c>
      <c r="F109" s="20" t="s">
        <v>167</v>
      </c>
      <c r="G109" s="123"/>
      <c r="H109" s="123"/>
      <c r="I109" s="123"/>
      <c r="J109" s="120"/>
      <c r="K109" s="82">
        <v>1</v>
      </c>
      <c r="L109" s="34"/>
      <c r="M109" s="37">
        <f t="shared" si="9"/>
        <v>0</v>
      </c>
      <c r="N109" s="20" t="s">
        <v>37</v>
      </c>
      <c r="O109" s="120"/>
      <c r="P109" s="82">
        <v>0.1</v>
      </c>
      <c r="Q109" s="34"/>
      <c r="R109" s="37">
        <f t="shared" si="7"/>
        <v>0</v>
      </c>
      <c r="S109" s="20" t="s">
        <v>208</v>
      </c>
      <c r="T109" s="123"/>
      <c r="U109" s="84">
        <v>0.25</v>
      </c>
      <c r="V109" s="22">
        <f t="shared" si="8"/>
        <v>0</v>
      </c>
    </row>
    <row r="110" spans="1:25" x14ac:dyDescent="0.2">
      <c r="A110" s="20" t="s">
        <v>148</v>
      </c>
      <c r="B110" s="120"/>
      <c r="C110" s="82">
        <v>1</v>
      </c>
      <c r="D110" s="34"/>
      <c r="E110" s="37">
        <f t="shared" si="10"/>
        <v>0</v>
      </c>
      <c r="F110" s="20" t="s">
        <v>166</v>
      </c>
      <c r="G110" s="123"/>
      <c r="H110" s="123"/>
      <c r="I110" s="123"/>
      <c r="J110" s="120"/>
      <c r="K110" s="82">
        <v>0.5</v>
      </c>
      <c r="L110" s="34"/>
      <c r="M110" s="37">
        <f t="shared" si="9"/>
        <v>0</v>
      </c>
      <c r="N110" s="20" t="s">
        <v>202</v>
      </c>
      <c r="O110" s="120"/>
      <c r="P110" s="82">
        <v>1</v>
      </c>
      <c r="Q110" s="34"/>
      <c r="R110" s="37">
        <f t="shared" si="7"/>
        <v>0</v>
      </c>
      <c r="S110" s="20" t="s">
        <v>207</v>
      </c>
      <c r="T110" s="73"/>
      <c r="U110" s="84">
        <v>1.5</v>
      </c>
      <c r="V110" s="22">
        <f t="shared" si="8"/>
        <v>0</v>
      </c>
    </row>
    <row r="111" spans="1:25" x14ac:dyDescent="0.2">
      <c r="A111" s="20" t="s">
        <v>149</v>
      </c>
      <c r="B111" s="120"/>
      <c r="C111" s="82">
        <v>0.5</v>
      </c>
      <c r="D111" s="34"/>
      <c r="E111" s="37">
        <f t="shared" si="10"/>
        <v>0</v>
      </c>
      <c r="F111" s="20" t="s">
        <v>20</v>
      </c>
      <c r="G111" s="123"/>
      <c r="H111" s="123"/>
      <c r="I111" s="123"/>
      <c r="J111" s="120"/>
      <c r="K111" s="82">
        <v>0.2</v>
      </c>
      <c r="L111" s="34"/>
      <c r="M111" s="37">
        <f t="shared" si="9"/>
        <v>0</v>
      </c>
      <c r="N111" s="20" t="s">
        <v>201</v>
      </c>
      <c r="O111" s="120"/>
      <c r="P111" s="82">
        <v>0.5</v>
      </c>
      <c r="Q111" s="34"/>
      <c r="R111" s="37">
        <f t="shared" si="7"/>
        <v>0</v>
      </c>
      <c r="S111" s="20" t="s">
        <v>55</v>
      </c>
      <c r="T111" s="73"/>
      <c r="U111" s="84">
        <v>2</v>
      </c>
      <c r="V111" s="22">
        <f t="shared" si="8"/>
        <v>0</v>
      </c>
    </row>
    <row r="112" spans="1:25" x14ac:dyDescent="0.2">
      <c r="A112" s="20" t="s">
        <v>150</v>
      </c>
      <c r="B112" s="120"/>
      <c r="C112" s="82">
        <v>0.8</v>
      </c>
      <c r="D112" s="34"/>
      <c r="E112" s="37">
        <f t="shared" si="10"/>
        <v>0</v>
      </c>
      <c r="F112" s="20" t="s">
        <v>234</v>
      </c>
      <c r="G112" s="123"/>
      <c r="H112" s="123"/>
      <c r="I112" s="123"/>
      <c r="J112" s="120"/>
      <c r="K112" s="82">
        <v>0.1</v>
      </c>
      <c r="L112" s="34"/>
      <c r="M112" s="37">
        <f t="shared" si="9"/>
        <v>0</v>
      </c>
      <c r="N112" s="20" t="s">
        <v>200</v>
      </c>
      <c r="O112" s="120"/>
      <c r="P112" s="82">
        <v>0.5</v>
      </c>
      <c r="Q112" s="34"/>
      <c r="R112" s="37">
        <f t="shared" si="7"/>
        <v>0</v>
      </c>
      <c r="S112" s="20" t="s">
        <v>40</v>
      </c>
      <c r="T112" s="73"/>
      <c r="U112" s="84">
        <v>0.2</v>
      </c>
      <c r="V112" s="22">
        <f t="shared" si="8"/>
        <v>0</v>
      </c>
    </row>
    <row r="113" spans="1:22" x14ac:dyDescent="0.2">
      <c r="A113" s="20" t="s">
        <v>151</v>
      </c>
      <c r="B113" s="120"/>
      <c r="C113" s="82">
        <v>0.6</v>
      </c>
      <c r="D113" s="34"/>
      <c r="E113" s="37">
        <f t="shared" si="10"/>
        <v>0</v>
      </c>
      <c r="F113" s="20" t="s">
        <v>21</v>
      </c>
      <c r="G113" s="123"/>
      <c r="H113" s="123"/>
      <c r="I113" s="123"/>
      <c r="J113" s="120"/>
      <c r="K113" s="82">
        <v>1</v>
      </c>
      <c r="L113" s="34"/>
      <c r="M113" s="37">
        <f t="shared" si="9"/>
        <v>0</v>
      </c>
      <c r="N113" s="20" t="s">
        <v>199</v>
      </c>
      <c r="O113" s="120"/>
      <c r="P113" s="82">
        <v>0.25</v>
      </c>
      <c r="Q113" s="34"/>
      <c r="R113" s="37">
        <f t="shared" si="7"/>
        <v>0</v>
      </c>
      <c r="S113" s="20" t="s">
        <v>252</v>
      </c>
      <c r="T113" s="123"/>
      <c r="U113" s="84">
        <v>0.2</v>
      </c>
      <c r="V113" s="22">
        <f t="shared" si="8"/>
        <v>0</v>
      </c>
    </row>
    <row r="114" spans="1:22" x14ac:dyDescent="0.2">
      <c r="A114" s="20" t="s">
        <v>144</v>
      </c>
      <c r="B114" s="120"/>
      <c r="C114" s="82">
        <v>1</v>
      </c>
      <c r="D114" s="34"/>
      <c r="E114" s="37">
        <f t="shared" si="10"/>
        <v>0</v>
      </c>
      <c r="F114" s="20" t="s">
        <v>255</v>
      </c>
      <c r="G114" s="123"/>
      <c r="H114" s="123"/>
      <c r="I114" s="123"/>
      <c r="J114" s="120"/>
      <c r="K114" s="82">
        <v>0.75</v>
      </c>
      <c r="L114" s="34"/>
      <c r="M114" s="37">
        <f t="shared" si="9"/>
        <v>0</v>
      </c>
      <c r="N114" s="20" t="s">
        <v>38</v>
      </c>
      <c r="O114" s="120"/>
      <c r="P114" s="82">
        <v>0.3</v>
      </c>
      <c r="Q114" s="34"/>
      <c r="R114" s="37">
        <f t="shared" si="7"/>
        <v>0</v>
      </c>
      <c r="S114" s="20" t="s">
        <v>197</v>
      </c>
      <c r="T114" s="123"/>
      <c r="U114" s="84">
        <v>1.5</v>
      </c>
      <c r="V114" s="22">
        <f t="shared" si="8"/>
        <v>0</v>
      </c>
    </row>
    <row r="115" spans="1:22" x14ac:dyDescent="0.2">
      <c r="A115" s="20" t="s">
        <v>183</v>
      </c>
      <c r="B115" s="120"/>
      <c r="C115" s="82">
        <v>0.1</v>
      </c>
      <c r="D115" s="34"/>
      <c r="E115" s="37">
        <f t="shared" si="10"/>
        <v>0</v>
      </c>
      <c r="F115" s="20" t="s">
        <v>256</v>
      </c>
      <c r="G115" s="123"/>
      <c r="H115" s="123"/>
      <c r="I115" s="123"/>
      <c r="J115" s="120"/>
      <c r="K115" s="82">
        <v>0.5</v>
      </c>
      <c r="L115" s="34"/>
      <c r="M115" s="37">
        <f t="shared" si="9"/>
        <v>0</v>
      </c>
      <c r="N115" s="20" t="s">
        <v>39</v>
      </c>
      <c r="O115" s="75"/>
      <c r="P115" s="82">
        <v>0.2</v>
      </c>
      <c r="Q115" s="34"/>
      <c r="R115" s="37">
        <f t="shared" si="7"/>
        <v>0</v>
      </c>
      <c r="S115" s="20" t="s">
        <v>198</v>
      </c>
      <c r="T115" s="73"/>
      <c r="U115" s="84">
        <v>0.5</v>
      </c>
      <c r="V115" s="22">
        <f t="shared" si="8"/>
        <v>0</v>
      </c>
    </row>
    <row r="116" spans="1:22" x14ac:dyDescent="0.2">
      <c r="A116" s="20" t="s">
        <v>143</v>
      </c>
      <c r="B116" s="120"/>
      <c r="C116" s="82">
        <v>0.3</v>
      </c>
      <c r="D116" s="34"/>
      <c r="E116" s="37">
        <f t="shared" si="10"/>
        <v>0</v>
      </c>
      <c r="F116" s="20" t="s">
        <v>168</v>
      </c>
      <c r="G116" s="123"/>
      <c r="H116" s="123"/>
      <c r="I116" s="123"/>
      <c r="J116" s="120"/>
      <c r="K116" s="82">
        <v>0.8</v>
      </c>
      <c r="L116" s="34"/>
      <c r="M116" s="37">
        <f t="shared" si="9"/>
        <v>0</v>
      </c>
      <c r="N116" s="20" t="s">
        <v>284</v>
      </c>
      <c r="O116" s="120"/>
      <c r="P116" s="82">
        <v>0.15</v>
      </c>
      <c r="Q116" s="34"/>
      <c r="R116" s="37">
        <f t="shared" si="7"/>
        <v>0</v>
      </c>
      <c r="S116" s="20" t="s">
        <v>190</v>
      </c>
      <c r="T116" s="123"/>
      <c r="U116" s="84">
        <v>0.25</v>
      </c>
      <c r="V116" s="22">
        <f t="shared" si="8"/>
        <v>0</v>
      </c>
    </row>
    <row r="117" spans="1:22" ht="13.5" thickBot="1" x14ac:dyDescent="0.25">
      <c r="A117" s="20" t="s">
        <v>266</v>
      </c>
      <c r="B117" s="120"/>
      <c r="C117" s="82">
        <v>0.1</v>
      </c>
      <c r="D117" s="34"/>
      <c r="E117" s="37">
        <f t="shared" si="10"/>
        <v>0</v>
      </c>
      <c r="F117" s="20" t="s">
        <v>212</v>
      </c>
      <c r="G117" s="123"/>
      <c r="H117" s="123"/>
      <c r="I117" s="123"/>
      <c r="J117" s="120"/>
      <c r="K117" s="82">
        <v>1</v>
      </c>
      <c r="L117" s="34"/>
      <c r="M117" s="37">
        <f t="shared" si="9"/>
        <v>0</v>
      </c>
      <c r="N117" s="20" t="s">
        <v>203</v>
      </c>
      <c r="O117" s="120"/>
      <c r="P117" s="82">
        <v>0.15</v>
      </c>
      <c r="Q117" s="34"/>
      <c r="R117" s="37">
        <f t="shared" si="7"/>
        <v>0</v>
      </c>
      <c r="S117" s="124" t="s">
        <v>286</v>
      </c>
      <c r="T117" s="73"/>
      <c r="U117" s="84">
        <v>4.5</v>
      </c>
      <c r="V117" s="22">
        <f t="shared" si="8"/>
        <v>0</v>
      </c>
    </row>
    <row r="118" spans="1:22" ht="13.5" thickBot="1" x14ac:dyDescent="0.25">
      <c r="A118" s="20" t="s">
        <v>145</v>
      </c>
      <c r="B118" s="75"/>
      <c r="C118" s="82">
        <v>0.6</v>
      </c>
      <c r="D118" s="34"/>
      <c r="E118" s="37">
        <f t="shared" si="10"/>
        <v>0</v>
      </c>
      <c r="F118" s="20" t="s">
        <v>169</v>
      </c>
      <c r="G118" s="123"/>
      <c r="H118" s="123"/>
      <c r="I118" s="123"/>
      <c r="J118" s="120"/>
      <c r="K118" s="82">
        <v>1.5</v>
      </c>
      <c r="L118" s="34"/>
      <c r="M118" s="37">
        <f t="shared" si="9"/>
        <v>0</v>
      </c>
      <c r="N118" s="20" t="s">
        <v>188</v>
      </c>
      <c r="O118" s="120"/>
      <c r="P118" s="82">
        <v>0.1</v>
      </c>
      <c r="Q118" s="34"/>
      <c r="R118" s="37">
        <f t="shared" si="7"/>
        <v>0</v>
      </c>
      <c r="S118" s="94" t="s">
        <v>244</v>
      </c>
      <c r="T118" s="45"/>
      <c r="U118" s="44"/>
      <c r="V118" s="28">
        <f>SUM(V72:V117)</f>
        <v>0</v>
      </c>
    </row>
    <row r="119" spans="1:22" ht="13.5" thickBot="1" x14ac:dyDescent="0.25">
      <c r="A119" s="20" t="s">
        <v>213</v>
      </c>
      <c r="B119" s="75"/>
      <c r="C119" s="82">
        <v>1</v>
      </c>
      <c r="D119" s="34"/>
      <c r="E119" s="37">
        <f t="shared" si="10"/>
        <v>0</v>
      </c>
      <c r="F119" s="20" t="s">
        <v>22</v>
      </c>
      <c r="G119" s="123"/>
      <c r="H119" s="123"/>
      <c r="I119" s="123"/>
      <c r="J119" s="120"/>
      <c r="K119" s="82">
        <v>0.2</v>
      </c>
      <c r="L119" s="34"/>
      <c r="M119" s="37">
        <f t="shared" si="9"/>
        <v>0</v>
      </c>
      <c r="N119" s="20" t="s">
        <v>189</v>
      </c>
      <c r="O119" s="120"/>
      <c r="P119" s="82">
        <v>0.3</v>
      </c>
      <c r="Q119" s="34"/>
      <c r="R119" s="37">
        <f t="shared" si="7"/>
        <v>0</v>
      </c>
      <c r="S119" s="94" t="s">
        <v>244</v>
      </c>
      <c r="T119" s="29"/>
      <c r="U119" s="29"/>
      <c r="V119" s="30"/>
    </row>
    <row r="120" spans="1:22" ht="13.5" thickBot="1" x14ac:dyDescent="0.25">
      <c r="A120" s="20" t="s">
        <v>59</v>
      </c>
      <c r="B120" s="120"/>
      <c r="C120" s="82">
        <v>3.7</v>
      </c>
      <c r="D120" s="34"/>
      <c r="E120" s="37">
        <f t="shared" si="10"/>
        <v>0</v>
      </c>
      <c r="F120" s="20" t="s">
        <v>164</v>
      </c>
      <c r="G120" s="123"/>
      <c r="H120" s="123"/>
      <c r="I120" s="123"/>
      <c r="J120" s="120"/>
      <c r="K120" s="82">
        <v>0.25</v>
      </c>
      <c r="L120" s="34"/>
      <c r="M120" s="37">
        <f t="shared" si="9"/>
        <v>0</v>
      </c>
      <c r="N120" s="20" t="s">
        <v>182</v>
      </c>
      <c r="O120" s="120"/>
      <c r="P120" s="82">
        <v>0.25</v>
      </c>
      <c r="Q120" s="34"/>
      <c r="R120" s="37">
        <f t="shared" si="7"/>
        <v>0</v>
      </c>
      <c r="S120" s="207" t="s">
        <v>46</v>
      </c>
      <c r="T120" s="208"/>
      <c r="U120" s="208"/>
      <c r="V120" s="209"/>
    </row>
    <row r="121" spans="1:22" x14ac:dyDescent="0.2">
      <c r="A121" s="20" t="s">
        <v>56</v>
      </c>
      <c r="B121" s="75"/>
      <c r="C121" s="82">
        <v>0.2</v>
      </c>
      <c r="D121" s="34"/>
      <c r="E121" s="37">
        <f t="shared" si="10"/>
        <v>0</v>
      </c>
      <c r="F121" s="20" t="s">
        <v>165</v>
      </c>
      <c r="G121" s="123"/>
      <c r="H121" s="123"/>
      <c r="I121" s="123"/>
      <c r="J121" s="120"/>
      <c r="K121" s="82">
        <v>0.15</v>
      </c>
      <c r="L121" s="34"/>
      <c r="M121" s="37">
        <f t="shared" si="9"/>
        <v>0</v>
      </c>
      <c r="N121" s="20" t="s">
        <v>211</v>
      </c>
      <c r="O121" s="120"/>
      <c r="P121" s="82">
        <v>0.16</v>
      </c>
      <c r="Q121" s="34"/>
      <c r="R121" s="37">
        <f t="shared" si="7"/>
        <v>0</v>
      </c>
      <c r="S121" s="16" t="s">
        <v>47</v>
      </c>
      <c r="T121" s="18"/>
      <c r="U121" s="18"/>
      <c r="V121" s="19">
        <f>SUM(E125)</f>
        <v>0</v>
      </c>
    </row>
    <row r="122" spans="1:22" x14ac:dyDescent="0.2">
      <c r="A122" s="20" t="s">
        <v>214</v>
      </c>
      <c r="B122" s="75"/>
      <c r="C122" s="82">
        <v>0.2</v>
      </c>
      <c r="D122" s="34"/>
      <c r="E122" s="37">
        <f t="shared" si="10"/>
        <v>0</v>
      </c>
      <c r="F122" s="20" t="s">
        <v>170</v>
      </c>
      <c r="G122" s="123"/>
      <c r="H122" s="123"/>
      <c r="I122" s="123"/>
      <c r="J122" s="120"/>
      <c r="K122" s="82">
        <v>0.4</v>
      </c>
      <c r="L122" s="34"/>
      <c r="M122" s="37">
        <f t="shared" si="9"/>
        <v>0</v>
      </c>
      <c r="N122" s="20" t="s">
        <v>269</v>
      </c>
      <c r="O122" s="120"/>
      <c r="P122" s="82">
        <v>0.16</v>
      </c>
      <c r="Q122" s="34"/>
      <c r="R122" s="37">
        <f t="shared" si="7"/>
        <v>0</v>
      </c>
      <c r="S122" s="20" t="s">
        <v>48</v>
      </c>
      <c r="T122" s="9"/>
      <c r="U122" s="9"/>
      <c r="V122" s="22">
        <f>SUM(M125)</f>
        <v>0</v>
      </c>
    </row>
    <row r="123" spans="1:22" x14ac:dyDescent="0.2">
      <c r="A123" s="20" t="s">
        <v>267</v>
      </c>
      <c r="B123" s="75"/>
      <c r="C123" s="82">
        <v>0.3</v>
      </c>
      <c r="D123" s="34"/>
      <c r="E123" s="37">
        <f t="shared" si="10"/>
        <v>0</v>
      </c>
      <c r="F123" s="20" t="s">
        <v>118</v>
      </c>
      <c r="G123" s="123"/>
      <c r="H123" s="123"/>
      <c r="I123" s="123"/>
      <c r="J123" s="120"/>
      <c r="K123" s="82">
        <v>1</v>
      </c>
      <c r="L123" s="34"/>
      <c r="M123" s="37">
        <f t="shared" si="9"/>
        <v>0</v>
      </c>
      <c r="N123" s="20" t="s">
        <v>41</v>
      </c>
      <c r="O123" s="120"/>
      <c r="P123" s="82">
        <v>0.3</v>
      </c>
      <c r="Q123" s="34"/>
      <c r="R123" s="37">
        <f t="shared" si="7"/>
        <v>0</v>
      </c>
      <c r="S123" s="20" t="s">
        <v>49</v>
      </c>
      <c r="T123" s="9"/>
      <c r="U123" s="9"/>
      <c r="V123" s="22">
        <f>SUM(R125)</f>
        <v>0</v>
      </c>
    </row>
    <row r="124" spans="1:22" ht="13.5" thickBot="1" x14ac:dyDescent="0.25">
      <c r="A124" s="20" t="s">
        <v>152</v>
      </c>
      <c r="B124" s="120"/>
      <c r="C124" s="82">
        <v>0.15</v>
      </c>
      <c r="D124" s="34"/>
      <c r="E124" s="37">
        <f t="shared" si="10"/>
        <v>0</v>
      </c>
      <c r="F124" s="20" t="s">
        <v>119</v>
      </c>
      <c r="G124" s="123"/>
      <c r="H124" s="123"/>
      <c r="I124" s="123"/>
      <c r="J124" s="120"/>
      <c r="K124" s="82">
        <v>1.5</v>
      </c>
      <c r="M124" s="37">
        <f t="shared" si="9"/>
        <v>0</v>
      </c>
      <c r="N124" s="20" t="s">
        <v>275</v>
      </c>
      <c r="O124" s="75"/>
      <c r="P124" s="82">
        <v>2</v>
      </c>
      <c r="Q124" s="34"/>
      <c r="R124" s="37">
        <f t="shared" si="7"/>
        <v>0</v>
      </c>
      <c r="S124" s="20" t="s">
        <v>50</v>
      </c>
      <c r="T124" s="9"/>
      <c r="U124" s="9"/>
      <c r="V124" s="22">
        <f>SUM(V118)</f>
        <v>0</v>
      </c>
    </row>
    <row r="125" spans="1:22" ht="13.5" thickBot="1" x14ac:dyDescent="0.25">
      <c r="A125" s="20" t="s">
        <v>241</v>
      </c>
      <c r="B125" s="120"/>
      <c r="C125" s="47"/>
      <c r="D125" s="34"/>
      <c r="E125" s="48">
        <f>SUM(E72:E124)</f>
        <v>0</v>
      </c>
      <c r="F125" s="94" t="s">
        <v>243</v>
      </c>
      <c r="G125" s="27"/>
      <c r="H125" s="27"/>
      <c r="I125" s="27"/>
      <c r="J125" s="45"/>
      <c r="K125" s="47"/>
      <c r="L125" s="34"/>
      <c r="M125" s="48">
        <f>SUM(M72:M124)</f>
        <v>0</v>
      </c>
      <c r="N125" s="94" t="s">
        <v>242</v>
      </c>
      <c r="O125" s="45"/>
      <c r="P125" s="47"/>
      <c r="Q125" s="34"/>
      <c r="R125" s="48">
        <f>SUM(R72:R124)</f>
        <v>0</v>
      </c>
      <c r="S125" s="3" t="s">
        <v>51</v>
      </c>
      <c r="T125" s="45">
        <f>SUM(V125)</f>
        <v>0</v>
      </c>
      <c r="U125" s="31"/>
      <c r="V125" s="28">
        <f>SUM(V121:V124)</f>
        <v>0</v>
      </c>
    </row>
    <row r="126" spans="1:22" ht="21" customHeight="1" thickBot="1" x14ac:dyDescent="0.3">
      <c r="A126" s="204" t="s">
        <v>271</v>
      </c>
      <c r="B126" s="205"/>
      <c r="C126" s="205"/>
      <c r="D126" s="205"/>
      <c r="E126" s="205"/>
      <c r="F126" s="205"/>
      <c r="G126" s="205"/>
      <c r="H126" s="205"/>
      <c r="I126" s="205"/>
      <c r="J126" s="205"/>
      <c r="K126" s="205"/>
      <c r="L126" s="205"/>
      <c r="M126" s="205"/>
      <c r="N126" s="205"/>
      <c r="O126" s="205"/>
      <c r="P126" s="205"/>
      <c r="Q126" s="205"/>
      <c r="R126" s="205"/>
      <c r="S126" s="205"/>
      <c r="T126" s="206"/>
      <c r="U126" s="32"/>
      <c r="V126" s="33"/>
    </row>
    <row r="127" spans="1:22" x14ac:dyDescent="0.2">
      <c r="F127" s="34"/>
      <c r="G127" s="34"/>
      <c r="H127" s="34"/>
      <c r="I127" s="34"/>
      <c r="J127" s="34"/>
      <c r="S127" s="1"/>
    </row>
  </sheetData>
  <protectedRanges>
    <protectedRange sqref="T72:T80 T83:T117 O94:O124 G72:G99 B80:B91 B72:B77 N5:N7 O8 A11 J11 B94:B103 B105:B125 G102:J124 O72:O92 T13:T15 I13:I15" name="Range1"/>
  </protectedRanges>
  <customSheetViews>
    <customSheetView guid="{78C63A3A-A687-4144-8760-BBA238487138}" hiddenColumns="1">
      <selection activeCell="N5" sqref="N5:T5"/>
      <rowBreaks count="1" manualBreakCount="1">
        <brk id="64" max="16383" man="1"/>
      </rowBreaks>
      <pageMargins left="0.23622047244094491" right="0.23622047244094491" top="0.15748031496062992" bottom="0.23622047244094491" header="0.11811023622047245" footer="0.19685039370078741"/>
      <printOptions horizontalCentered="1" verticalCentered="1"/>
      <pageSetup paperSize="9" scale="98" fitToHeight="2" orientation="portrait" horizontalDpi="300" verticalDpi="300" r:id="rId1"/>
      <headerFooter alignWithMargins="0"/>
    </customSheetView>
  </customSheetViews>
  <mergeCells count="80">
    <mergeCell ref="A126:T126"/>
    <mergeCell ref="A36:T36"/>
    <mergeCell ref="A37:T37"/>
    <mergeCell ref="A38:T38"/>
    <mergeCell ref="A39:T39"/>
    <mergeCell ref="A40:T40"/>
    <mergeCell ref="S120:V120"/>
    <mergeCell ref="S82:V82"/>
    <mergeCell ref="S71:V71"/>
    <mergeCell ref="A67:B68"/>
    <mergeCell ref="A62:T62"/>
    <mergeCell ref="A63:T63"/>
    <mergeCell ref="A104:B104"/>
    <mergeCell ref="F71:J71"/>
    <mergeCell ref="A93:B93"/>
    <mergeCell ref="O66:V66"/>
    <mergeCell ref="A79:B79"/>
    <mergeCell ref="B66:M66"/>
    <mergeCell ref="N93:O93"/>
    <mergeCell ref="O65:V65"/>
    <mergeCell ref="A71:B71"/>
    <mergeCell ref="F67:N67"/>
    <mergeCell ref="N71:O71"/>
    <mergeCell ref="A30:T30"/>
    <mergeCell ref="A25:T25"/>
    <mergeCell ref="A29:T29"/>
    <mergeCell ref="A53:T53"/>
    <mergeCell ref="A55:T55"/>
    <mergeCell ref="A33:T33"/>
    <mergeCell ref="A34:T34"/>
    <mergeCell ref="A35:T35"/>
    <mergeCell ref="A45:T45"/>
    <mergeCell ref="A47:T47"/>
    <mergeCell ref="A42:T42"/>
    <mergeCell ref="A44:T44"/>
    <mergeCell ref="A56:T56"/>
    <mergeCell ref="B65:M65"/>
    <mergeCell ref="A49:T49"/>
    <mergeCell ref="A50:T50"/>
    <mergeCell ref="A51:T51"/>
    <mergeCell ref="A52:T52"/>
    <mergeCell ref="A64:T64"/>
    <mergeCell ref="A61:T61"/>
    <mergeCell ref="A57:T57"/>
    <mergeCell ref="A58:T58"/>
    <mergeCell ref="A54:T54"/>
    <mergeCell ref="A6:I6"/>
    <mergeCell ref="J10:Q10"/>
    <mergeCell ref="J11:T11"/>
    <mergeCell ref="J4:T4"/>
    <mergeCell ref="J7:L7"/>
    <mergeCell ref="J6:L6"/>
    <mergeCell ref="J5:L5"/>
    <mergeCell ref="N5:T5"/>
    <mergeCell ref="J14:S14"/>
    <mergeCell ref="A19:T19"/>
    <mergeCell ref="A11:I11"/>
    <mergeCell ref="J8:N8"/>
    <mergeCell ref="A13:H13"/>
    <mergeCell ref="A14:H14"/>
    <mergeCell ref="A18:T18"/>
    <mergeCell ref="O8:T8"/>
    <mergeCell ref="O9:T9"/>
    <mergeCell ref="J13:S13"/>
    <mergeCell ref="A1:T2"/>
    <mergeCell ref="A59:T59"/>
    <mergeCell ref="A60:T60"/>
    <mergeCell ref="A48:T48"/>
    <mergeCell ref="N6:T6"/>
    <mergeCell ref="N7:T7"/>
    <mergeCell ref="A4:I4"/>
    <mergeCell ref="A5:I5"/>
    <mergeCell ref="A7:I7"/>
    <mergeCell ref="A8:I8"/>
    <mergeCell ref="A16:T16"/>
    <mergeCell ref="A43:T43"/>
    <mergeCell ref="A31:T31"/>
    <mergeCell ref="A32:T32"/>
    <mergeCell ref="A46:T46"/>
    <mergeCell ref="A41:T41"/>
  </mergeCells>
  <phoneticPr fontId="0" type="noConversion"/>
  <printOptions horizontalCentered="1" verticalCentered="1"/>
  <pageMargins left="0.23622047244094491" right="0.23622047244094491" top="0.15748031496062992" bottom="0.23622047244094491" header="0.11811023622047245" footer="0.19685039370078741"/>
  <pageSetup paperSize="9" scale="71" fitToHeight="2" orientation="portrait" horizontalDpi="300" verticalDpi="300" r:id="rId2"/>
  <headerFooter alignWithMargins="0"/>
  <rowBreaks count="1" manualBreakCount="1">
    <brk id="64" max="16383" man="1"/>
  </rowBreaks>
  <colBreaks count="1" manualBreakCount="1">
    <brk id="22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customSheetViews>
    <customSheetView guid="{78C63A3A-A687-4144-8760-BBA238487138}">
      <pageMargins left="0.7" right="0.7" top="0.75" bottom="0.75" header="0.3" footer="0.3"/>
    </customSheetView>
  </customSheetViews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Inventory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Hannes</dc:creator>
  <cp:lastModifiedBy>Pierre</cp:lastModifiedBy>
  <cp:lastPrinted>2015-10-22T07:40:57Z</cp:lastPrinted>
  <dcterms:created xsi:type="dcterms:W3CDTF">1996-10-14T23:33:28Z</dcterms:created>
  <dcterms:modified xsi:type="dcterms:W3CDTF">2019-02-11T06:06:01Z</dcterms:modified>
</cp:coreProperties>
</file>